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Y:\Business Banking (NEW)\BBADMIN\Operations Team\OPERATIONS\BBA Return\Q3 2016\"/>
    </mc:Choice>
  </mc:AlternateContent>
  <bookViews>
    <workbookView xWindow="15345" yWindow="105" windowWidth="7680" windowHeight="8055" firstSheet="1" activeTab="4"/>
  </bookViews>
  <sheets>
    <sheet name="Notes" sheetId="14" r:id="rId1"/>
    <sheet name="Postcode sector lookup" sheetId="15" r:id="rId2"/>
    <sheet name="Definitions" sheetId="5" r:id="rId3"/>
    <sheet name="All sectors and area residuals" sheetId="8" r:id="rId4"/>
    <sheet name="All valid sectors only" sheetId="16" r:id="rId5"/>
  </sheets>
  <externalReferences>
    <externalReference r:id="rId6"/>
    <externalReference r:id="rId7"/>
    <externalReference r:id="rId8"/>
    <externalReference r:id="rId9"/>
  </externalReferences>
  <definedNames>
    <definedName name="_xlnm._FilterDatabase" localSheetId="3" hidden="1">'All sectors and area residuals'!$E$1:$E$268</definedName>
    <definedName name="_xlnm._FilterDatabase" localSheetId="4" hidden="1">'All valid sectors only'!$E$1:$E$267</definedName>
    <definedName name="Dates">'[1]All postcode data GB'!$E$8:$L$8</definedName>
    <definedName name="FirstBitOfPostcode" localSheetId="0">'[2]Postcode sector lookup'!$K$7</definedName>
    <definedName name="FirstBitOfPostcode" localSheetId="1">'Postcode sector lookup'!$K$7</definedName>
    <definedName name="FirstBitOfPostcode">'[3]Postcode sector lookup'!$K$7</definedName>
    <definedName name="LengthOfPostcodeString" localSheetId="0">'[2]Postcode sector lookup'!$J$7</definedName>
    <definedName name="LengthOfPostcodeString" localSheetId="1">'Postcode sector lookup'!$J$7</definedName>
    <definedName name="LengthOfPostcodeString">'[3]Postcode sector lookup'!$J$7</definedName>
    <definedName name="nonGB" localSheetId="4">#REF!</definedName>
    <definedName name="nonGB">#REF!</definedName>
    <definedName name="NumberOfLettersInPostcodeDistrict" localSheetId="4">#REF!</definedName>
    <definedName name="NumberOfLettersInPostcodeDistrict" localSheetId="0">#REF!</definedName>
    <definedName name="NumberOfLettersInPostcodeDistrict" localSheetId="1">'Postcode sector lookup'!$M$7</definedName>
    <definedName name="NumberOfLettersInPostcodeDistrict">#REF!</definedName>
    <definedName name="PositionOfLastNumberInPostcodeString" localSheetId="0">'[2]Postcode sector lookup'!$I$7</definedName>
    <definedName name="PositionOfLastNumberInPostcodeString" localSheetId="1">'Postcode sector lookup'!$I$7</definedName>
    <definedName name="PositionOfLastNumberInPostcodeString">'[3]Postcode sector lookup'!$I$7</definedName>
    <definedName name="PostcodeArea" localSheetId="0">'[2]Postcode sector lookup'!$G$9</definedName>
    <definedName name="PostcodeArea" localSheetId="1">'Postcode sector lookup'!$G$9</definedName>
    <definedName name="PostcodeArea">'[3]Postcode sector lookup'!$G$9</definedName>
    <definedName name="PostcodeDistrict" localSheetId="0">'[2]Postcode sector lookup'!$I$9</definedName>
    <definedName name="PostcodeDistrict" localSheetId="1">'Postcode sector lookup'!$I$9</definedName>
    <definedName name="PostcodeDistrict">'[3]Postcode sector lookup'!$I$9</definedName>
    <definedName name="PostcodeFormatted" localSheetId="4">#REF!</definedName>
    <definedName name="PostcodeFormatted" localSheetId="0">#REF!</definedName>
    <definedName name="PostcodeFormatted" localSheetId="1">'Postcode sector lookup'!$H$7</definedName>
    <definedName name="PostcodeFormatted">#REF!</definedName>
    <definedName name="PostcodeNoSpaces" localSheetId="0">'[2]Postcode sector lookup'!$G$7</definedName>
    <definedName name="PostcodeNoSpaces" localSheetId="1">'Postcode sector lookup'!$G$7</definedName>
    <definedName name="PostcodeNoSpaces">'[3]Postcode sector lookup'!$G$7</definedName>
    <definedName name="PostcodeSector" localSheetId="0">'[2]Postcode sector lookup'!$A$9</definedName>
    <definedName name="PostcodeSector" localSheetId="1">'Postcode sector lookup'!$A$9</definedName>
    <definedName name="PostcodeSector">'[3]Postcode sector lookup'!$A$9</definedName>
    <definedName name="RowMatchForSector" localSheetId="4">'[3]Postcode sector lookup'!#REF!</definedName>
    <definedName name="RowMatchForSector" localSheetId="0">'[2]Postcode sector lookup'!#REF!</definedName>
    <definedName name="RowMatchForSector" localSheetId="1">'Postcode sector lookup'!#REF!</definedName>
    <definedName name="RowMatchForSector">'[3]Postcode sector lookup'!#REF!</definedName>
    <definedName name="SecondBitOfPostcode" localSheetId="0">'[2]Postcode sector lookup'!$L$7</definedName>
    <definedName name="SecondBitOfPostcode" localSheetId="1">'Postcode sector lookup'!$L$7</definedName>
    <definedName name="SecondBitOfPostcode">'[3]Postcode sector lookup'!$L$7</definedName>
    <definedName name="WhichFirm" localSheetId="0">#REF!</definedName>
    <definedName name="WhichFirm" localSheetId="1">'Postcode sector lookup'!$A$25:$A$38</definedName>
    <definedName name="WhichFirm">'[4]Postcode sector lookup'!$A$25:$A$38</definedName>
  </definedNames>
  <calcPr calcId="152511"/>
</workbook>
</file>

<file path=xl/calcChain.xml><?xml version="1.0" encoding="utf-8"?>
<calcChain xmlns="http://schemas.openxmlformats.org/spreadsheetml/2006/main">
  <c r="E269" i="16" l="1"/>
  <c r="E268" i="16"/>
  <c r="E270" i="8"/>
  <c r="E269" i="8"/>
  <c r="G7" i="15" l="1"/>
  <c r="J7" i="15" s="1"/>
  <c r="Y4" i="15" l="1"/>
  <c r="P4" i="15"/>
  <c r="T4" i="15"/>
  <c r="Z4" i="15"/>
  <c r="S4" i="15"/>
  <c r="U4" i="15"/>
  <c r="W4" i="15"/>
  <c r="J4" i="15"/>
  <c r="K4" i="15"/>
  <c r="AA4" i="15"/>
  <c r="O4" i="15"/>
  <c r="V4" i="15"/>
  <c r="X4" i="15"/>
  <c r="I4" i="15"/>
  <c r="L4" i="15"/>
  <c r="AB4" i="15"/>
  <c r="Q4" i="15"/>
  <c r="R4" i="15"/>
  <c r="M4" i="15"/>
  <c r="N4" i="15"/>
  <c r="I7" i="15" l="1"/>
  <c r="L7" i="15" s="1"/>
  <c r="K7" i="15" l="1"/>
  <c r="I9" i="15" s="1"/>
  <c r="G9" i="15" s="1"/>
  <c r="C9" i="15" s="1"/>
  <c r="C5" i="15" l="1"/>
  <c r="A9" i="15" s="1"/>
  <c r="H7" i="15"/>
  <c r="A14" i="15" l="1"/>
  <c r="C38" i="5" l="1"/>
  <c r="C34" i="5"/>
  <c r="C31" i="5"/>
  <c r="C29" i="5"/>
  <c r="C27" i="5"/>
  <c r="C24" i="5"/>
  <c r="C18" i="5"/>
  <c r="C13" i="5"/>
  <c r="C11" i="5"/>
  <c r="C9" i="5"/>
  <c r="C4" i="5"/>
</calcChain>
</file>

<file path=xl/comments1.xml><?xml version="1.0" encoding="utf-8"?>
<comments xmlns="http://schemas.openxmlformats.org/spreadsheetml/2006/main">
  <authors>
    <author>Council of Mortgage Lenders</author>
  </authors>
  <commentList>
    <comment ref="P1" authorId="0" shapeId="0">
      <text>
        <r>
          <rPr>
            <b/>
            <sz val="9"/>
            <color indexed="81"/>
            <rFont val="Tahoma"/>
            <family val="2"/>
          </rPr>
          <t>Council of Mortgage Lenders:
Changes have been made to notes 3, 6 and 27 and the summary tables at the bottom of these notes.
Note:
Where a GB 'Postcode sector lookup' tab has been provided, this will pick up the value for lending shown in column E, which may not be the most up-to-date period if you are working with multiple periods.  If it arises, this problem can easily be resoved by modifying the formula shown in cell A14 or removing unwanted periods from the 'All postcode sector GB' tab.</t>
        </r>
      </text>
    </comment>
  </commentList>
</comments>
</file>

<file path=xl/sharedStrings.xml><?xml version="1.0" encoding="utf-8"?>
<sst xmlns="http://schemas.openxmlformats.org/spreadsheetml/2006/main" count="2214" uniqueCount="332">
  <si>
    <t>Area</t>
  </si>
  <si>
    <t>Sector</t>
  </si>
  <si>
    <t>BT1 1</t>
  </si>
  <si>
    <t>BT1 2</t>
  </si>
  <si>
    <t>BT1 3</t>
  </si>
  <si>
    <t>BT1 4</t>
  </si>
  <si>
    <t>BT1 5</t>
  </si>
  <si>
    <t>BT1 6</t>
  </si>
  <si>
    <t>BT1 9</t>
  </si>
  <si>
    <t>BT10 0</t>
  </si>
  <si>
    <t>BT10 9</t>
  </si>
  <si>
    <t>BT11 8</t>
  </si>
  <si>
    <t>BT11 9</t>
  </si>
  <si>
    <t>BT12 4</t>
  </si>
  <si>
    <t>BT12 5</t>
  </si>
  <si>
    <t>BT12 6</t>
  </si>
  <si>
    <t>BT12 7</t>
  </si>
  <si>
    <t>BT13 1</t>
  </si>
  <si>
    <t>BT13 2</t>
  </si>
  <si>
    <t>BT13 3</t>
  </si>
  <si>
    <t>BT13 9</t>
  </si>
  <si>
    <t>BT14 6</t>
  </si>
  <si>
    <t>BT14 7</t>
  </si>
  <si>
    <t>BT14 8</t>
  </si>
  <si>
    <t>BT15 1</t>
  </si>
  <si>
    <t>BT15 2</t>
  </si>
  <si>
    <t>BT15 3</t>
  </si>
  <si>
    <t>BT15 4</t>
  </si>
  <si>
    <t>BT15 5</t>
  </si>
  <si>
    <t>BT16 1</t>
  </si>
  <si>
    <t>BT16 2</t>
  </si>
  <si>
    <t>BT17 0</t>
  </si>
  <si>
    <t>BT17 9</t>
  </si>
  <si>
    <t>BT18 0</t>
  </si>
  <si>
    <t>BT18 8</t>
  </si>
  <si>
    <t>BT18 9</t>
  </si>
  <si>
    <t>BT19 1</t>
  </si>
  <si>
    <t>BT19 6</t>
  </si>
  <si>
    <t>BT19 7</t>
  </si>
  <si>
    <t>BT2 7</t>
  </si>
  <si>
    <t>BT2 8</t>
  </si>
  <si>
    <t>BT20 3</t>
  </si>
  <si>
    <t>BT20 4</t>
  </si>
  <si>
    <t>BT20 5</t>
  </si>
  <si>
    <t>BT20 9</t>
  </si>
  <si>
    <t>BT21 0</t>
  </si>
  <si>
    <t>BT22 1</t>
  </si>
  <si>
    <t>BT22 2</t>
  </si>
  <si>
    <t>BT23 4</t>
  </si>
  <si>
    <t>BT23 5</t>
  </si>
  <si>
    <t>BT23 6</t>
  </si>
  <si>
    <t>BT23 7</t>
  </si>
  <si>
    <t>BT23 8</t>
  </si>
  <si>
    <t>BT23 9</t>
  </si>
  <si>
    <t>BT24 7</t>
  </si>
  <si>
    <t>BT24 8</t>
  </si>
  <si>
    <t>BT25 1</t>
  </si>
  <si>
    <t>BT25 2</t>
  </si>
  <si>
    <t>BT26 6</t>
  </si>
  <si>
    <t>BT27 4</t>
  </si>
  <si>
    <t>BT27 5</t>
  </si>
  <si>
    <t>BT27 6</t>
  </si>
  <si>
    <t>BT28 1</t>
  </si>
  <si>
    <t>BT28 2</t>
  </si>
  <si>
    <t>BT28 3</t>
  </si>
  <si>
    <t>BT28 9</t>
  </si>
  <si>
    <t>BT29 4</t>
  </si>
  <si>
    <t>BT3 9</t>
  </si>
  <si>
    <t>BT30 0</t>
  </si>
  <si>
    <t>BT30 6</t>
  </si>
  <si>
    <t>BT30 7</t>
  </si>
  <si>
    <t>BT30 8</t>
  </si>
  <si>
    <t>BT30 9</t>
  </si>
  <si>
    <t>BT31 9</t>
  </si>
  <si>
    <t>BT32 3</t>
  </si>
  <si>
    <t>BT32 4</t>
  </si>
  <si>
    <t>BT32 5</t>
  </si>
  <si>
    <t>BT32 9</t>
  </si>
  <si>
    <t>BT33 0</t>
  </si>
  <si>
    <t>BT34 1</t>
  </si>
  <si>
    <t>BT34 2</t>
  </si>
  <si>
    <t>BT34 3</t>
  </si>
  <si>
    <t>BT34 4</t>
  </si>
  <si>
    <t>BT34 5</t>
  </si>
  <si>
    <t>BT35 0</t>
  </si>
  <si>
    <t>BT35 5</t>
  </si>
  <si>
    <t>BT35 6</t>
  </si>
  <si>
    <t>BT35 7</t>
  </si>
  <si>
    <t>BT35 8</t>
  </si>
  <si>
    <t>BT35 9</t>
  </si>
  <si>
    <t>BT36 4</t>
  </si>
  <si>
    <t>BT36 5</t>
  </si>
  <si>
    <t>BT36 6</t>
  </si>
  <si>
    <t>BT36 7</t>
  </si>
  <si>
    <t>BT36 9</t>
  </si>
  <si>
    <t>BT37 0</t>
  </si>
  <si>
    <t>BT37 9</t>
  </si>
  <si>
    <t>BT38 0</t>
  </si>
  <si>
    <t>BT38 7</t>
  </si>
  <si>
    <t>BT38 8</t>
  </si>
  <si>
    <t>BT38 9</t>
  </si>
  <si>
    <t>BT39 0</t>
  </si>
  <si>
    <t>BT39 1</t>
  </si>
  <si>
    <t>BT39 9</t>
  </si>
  <si>
    <t>BT4 1</t>
  </si>
  <si>
    <t>BT4 2</t>
  </si>
  <si>
    <t>BT4 3</t>
  </si>
  <si>
    <t>BT4 9</t>
  </si>
  <si>
    <t>BT40 1</t>
  </si>
  <si>
    <t>BT40 2</t>
  </si>
  <si>
    <t>BT40 3</t>
  </si>
  <si>
    <t>BT40 9</t>
  </si>
  <si>
    <t>BT41 1</t>
  </si>
  <si>
    <t>BT41 2</t>
  </si>
  <si>
    <t>BT41 3</t>
  </si>
  <si>
    <t>BT41 4</t>
  </si>
  <si>
    <t>BT41 9</t>
  </si>
  <si>
    <t>BT42 1</t>
  </si>
  <si>
    <t>BT42 2</t>
  </si>
  <si>
    <t>BT42 3</t>
  </si>
  <si>
    <t>BT42 4</t>
  </si>
  <si>
    <t>BT42 9</t>
  </si>
  <si>
    <t>BT43 5</t>
  </si>
  <si>
    <t>BT43 6</t>
  </si>
  <si>
    <t>BT43 7</t>
  </si>
  <si>
    <t>BT44 0</t>
  </si>
  <si>
    <t>BT44 8</t>
  </si>
  <si>
    <t>BT44 9</t>
  </si>
  <si>
    <t>BT45 5</t>
  </si>
  <si>
    <t>BT45 6</t>
  </si>
  <si>
    <t>BT45 7</t>
  </si>
  <si>
    <t>BT45 8</t>
  </si>
  <si>
    <t>BT45 9</t>
  </si>
  <si>
    <t>BT46 5</t>
  </si>
  <si>
    <t>BT47 2</t>
  </si>
  <si>
    <t>BT47 3</t>
  </si>
  <si>
    <t>BT47 4</t>
  </si>
  <si>
    <t>BT47 5</t>
  </si>
  <si>
    <t>BT47 6</t>
  </si>
  <si>
    <t>BT48 0</t>
  </si>
  <si>
    <t>BT48 4</t>
  </si>
  <si>
    <t>BT48 6</t>
  </si>
  <si>
    <t>BT48 7</t>
  </si>
  <si>
    <t>BT48 8</t>
  </si>
  <si>
    <t>BT48 9</t>
  </si>
  <si>
    <t>BT49 0</t>
  </si>
  <si>
    <t>BT49 4</t>
  </si>
  <si>
    <t>BT49 9</t>
  </si>
  <si>
    <t>BT5 4</t>
  </si>
  <si>
    <t>BT5 5</t>
  </si>
  <si>
    <t>BT5 6</t>
  </si>
  <si>
    <t>BT5 7</t>
  </si>
  <si>
    <t>BT5 9</t>
  </si>
  <si>
    <t>BT51 3</t>
  </si>
  <si>
    <t>BT51 4</t>
  </si>
  <si>
    <t>BT51 5</t>
  </si>
  <si>
    <t>BT52 1</t>
  </si>
  <si>
    <t>BT52 2</t>
  </si>
  <si>
    <t>BT52 9</t>
  </si>
  <si>
    <t>BT53 6</t>
  </si>
  <si>
    <t>BT53 7</t>
  </si>
  <si>
    <t>BT53 8</t>
  </si>
  <si>
    <t>BT53 9</t>
  </si>
  <si>
    <t>BT54 6</t>
  </si>
  <si>
    <t>BT55 7</t>
  </si>
  <si>
    <t>BT56 8</t>
  </si>
  <si>
    <t>BT57 8</t>
  </si>
  <si>
    <t>BT6 0</t>
  </si>
  <si>
    <t>BT6 8</t>
  </si>
  <si>
    <t>BT6 9</t>
  </si>
  <si>
    <t>BT60 1</t>
  </si>
  <si>
    <t>BT60 2</t>
  </si>
  <si>
    <t>BT60 3</t>
  </si>
  <si>
    <t>BT60 4</t>
  </si>
  <si>
    <t>BT61 0</t>
  </si>
  <si>
    <t>BT61 7</t>
  </si>
  <si>
    <t>BT61 8</t>
  </si>
  <si>
    <t>BT61 9</t>
  </si>
  <si>
    <t>BT62 1</t>
  </si>
  <si>
    <t>BT62 2</t>
  </si>
  <si>
    <t>BT62 3</t>
  </si>
  <si>
    <t>BT62 4</t>
  </si>
  <si>
    <t>BT63 5</t>
  </si>
  <si>
    <t>BT63 6</t>
  </si>
  <si>
    <t>BT64 1</t>
  </si>
  <si>
    <t>BT64 2</t>
  </si>
  <si>
    <t>BT64 3</t>
  </si>
  <si>
    <t>BT64 9</t>
  </si>
  <si>
    <t>BT65 4</t>
  </si>
  <si>
    <t>BT65 5</t>
  </si>
  <si>
    <t>BT65 9</t>
  </si>
  <si>
    <t>BT66 6</t>
  </si>
  <si>
    <t>BT66 7</t>
  </si>
  <si>
    <t>BT66 8</t>
  </si>
  <si>
    <t>BT67 0</t>
  </si>
  <si>
    <t>BT67 9</t>
  </si>
  <si>
    <t>BT68 4</t>
  </si>
  <si>
    <t>BT69 6</t>
  </si>
  <si>
    <t>BT7 1</t>
  </si>
  <si>
    <t>BT7 2</t>
  </si>
  <si>
    <t>BT7 3</t>
  </si>
  <si>
    <t>BT70 1</t>
  </si>
  <si>
    <t>BT70 2</t>
  </si>
  <si>
    <t>BT70 3</t>
  </si>
  <si>
    <t>BT70 9</t>
  </si>
  <si>
    <t>BT71 4</t>
  </si>
  <si>
    <t>BT71 5</t>
  </si>
  <si>
    <t>BT71 6</t>
  </si>
  <si>
    <t>BT71 7</t>
  </si>
  <si>
    <t>BT74 0</t>
  </si>
  <si>
    <t>BT74 4</t>
  </si>
  <si>
    <t>BT74 5</t>
  </si>
  <si>
    <t>BT74 6</t>
  </si>
  <si>
    <t>BT74 7</t>
  </si>
  <si>
    <t>BT74 8</t>
  </si>
  <si>
    <t>BT74 9</t>
  </si>
  <si>
    <t>BT75 0</t>
  </si>
  <si>
    <t>BT76 0</t>
  </si>
  <si>
    <t>BT77 0</t>
  </si>
  <si>
    <t>BT78 1</t>
  </si>
  <si>
    <t>BT78 2</t>
  </si>
  <si>
    <t>BT78 3</t>
  </si>
  <si>
    <t>BT78 4</t>
  </si>
  <si>
    <t>BT78 5</t>
  </si>
  <si>
    <t>BT78 9</t>
  </si>
  <si>
    <t>BT79 0</t>
  </si>
  <si>
    <t>BT79 7</t>
  </si>
  <si>
    <t>BT79 8</t>
  </si>
  <si>
    <t>BT79 9</t>
  </si>
  <si>
    <t>BT8 6</t>
  </si>
  <si>
    <t>BT8 7</t>
  </si>
  <si>
    <t>BT8 8</t>
  </si>
  <si>
    <t>BT80 0</t>
  </si>
  <si>
    <t>BT80 1</t>
  </si>
  <si>
    <t>BT80 8</t>
  </si>
  <si>
    <t>BT80 9</t>
  </si>
  <si>
    <t>BT81 7</t>
  </si>
  <si>
    <t>BT82 0</t>
  </si>
  <si>
    <t>BT82 1</t>
  </si>
  <si>
    <t>BT82 8</t>
  </si>
  <si>
    <t>BT82 9</t>
  </si>
  <si>
    <t>BT9 5</t>
  </si>
  <si>
    <t>BT9 6</t>
  </si>
  <si>
    <t>BT9 7</t>
  </si>
  <si>
    <t>BT92 0</t>
  </si>
  <si>
    <t>BT92 1</t>
  </si>
  <si>
    <t>BT92 2</t>
  </si>
  <si>
    <t>BT92 3</t>
  </si>
  <si>
    <t>BT92 4</t>
  </si>
  <si>
    <t>BT92 5</t>
  </si>
  <si>
    <t>BT92 6</t>
  </si>
  <si>
    <t>BT92 7</t>
  </si>
  <si>
    <t>BT92 8</t>
  </si>
  <si>
    <t>BT92 9</t>
  </si>
  <si>
    <t>BT93 0</t>
  </si>
  <si>
    <t>BT93 1</t>
  </si>
  <si>
    <t>BT93 2</t>
  </si>
  <si>
    <t>BT93 3</t>
  </si>
  <si>
    <t>BT93 4</t>
  </si>
  <si>
    <t>BT93 5</t>
  </si>
  <si>
    <t>BT93 6</t>
  </si>
  <si>
    <t>BT93 7</t>
  </si>
  <si>
    <t>BT93 8</t>
  </si>
  <si>
    <t>BT94 1</t>
  </si>
  <si>
    <t>BT94 2</t>
  </si>
  <si>
    <t>BT94 3</t>
  </si>
  <si>
    <t>BT94 4</t>
  </si>
  <si>
    <t>BT94 5</t>
  </si>
  <si>
    <t>Included:</t>
  </si>
  <si>
    <t>Excluded:</t>
  </si>
  <si>
    <t>Additional Information:</t>
  </si>
  <si>
    <t>Definitions for Mortgage Lending</t>
  </si>
  <si>
    <t>Secured loans to individuals and individual trusts secured on residential properties or land (both freehold and leasehold), which are or will be occupied by the borrower, or which are let to others, where such loans are fully secured by a first equitable or legal charge.  Loans are excluded if any part of the property is permanently used for non‑residential purposes or structural adjustments would be required to return the property to full residential use.</t>
  </si>
  <si>
    <t>Mortgage sub-participations which are fully and specifically secured against residential property.</t>
  </si>
  <si>
    <t>Gross balances, before provisions.</t>
  </si>
  <si>
    <t>Only the fully secured element of specific negative equity products or the full balance where that element cannot be identified.</t>
  </si>
  <si>
    <t>•</t>
  </si>
  <si>
    <r>
      <t>Record geographic location based on</t>
    </r>
    <r>
      <rPr>
        <b/>
        <sz val="9"/>
        <color indexed="8"/>
        <rFont val="Arial"/>
        <family val="2"/>
      </rPr>
      <t xml:space="preserve"> the address of the property securing the mortgage</t>
    </r>
    <r>
      <rPr>
        <sz val="9"/>
        <color indexed="8"/>
        <rFont val="Arial"/>
        <family val="2"/>
      </rPr>
      <t>, even when annual statements are sent to a different address.</t>
    </r>
  </si>
  <si>
    <t xml:space="preserve">Buy to let mortgages will be recorded dependent on customer definition either in mortgages or SME lending in accordance with existing established institutional data distribution and reporting processes with Bank of England etc. </t>
  </si>
  <si>
    <t>For example, ‘if buy-to-let loans are included in line XFKBJ in the Bank of England IS form then they should be reported in the mortgage data, otherwise they should be reported within SME lending data’.</t>
  </si>
  <si>
    <r>
      <t xml:space="preserve">Buy to let lending will be recorded according </t>
    </r>
    <r>
      <rPr>
        <b/>
        <sz val="9"/>
        <color indexed="8"/>
        <rFont val="Arial"/>
        <family val="2"/>
      </rPr>
      <t>to the postcode location(s) of the rental property(ies)</t>
    </r>
    <r>
      <rPr>
        <sz val="9"/>
        <color indexed="8"/>
        <rFont val="Arial"/>
        <family val="2"/>
      </rPr>
      <t>. Each property should be recorded as a separate borrowing in respective locations and counted towards the number of borrowers in those locations.</t>
    </r>
  </si>
  <si>
    <t>Where there are several borrowers per mortgage, this shall be recorded as one borrower at the postcode location of the secured property.</t>
  </si>
  <si>
    <t>Includes staff mortgages.</t>
  </si>
  <si>
    <t>Data includes all UK postcodes.</t>
  </si>
  <si>
    <t>Bridging loans</t>
  </si>
  <si>
    <t xml:space="preserve">Where there are multiple mortgage elements on a single property, this shall be recorded as one borrower, their postcode location.  The fact that different accounts may have been established for initial and further advances, fees and deferred interest should be ignored.  </t>
  </si>
  <si>
    <t>BT</t>
  </si>
  <si>
    <t>Northern Ireland</t>
  </si>
  <si>
    <t>BT Other</t>
  </si>
  <si>
    <t>Area name</t>
  </si>
  <si>
    <t>Region</t>
  </si>
  <si>
    <t>Table 1: Data coverage by business stream GB, 2015 Q2</t>
  </si>
  <si>
    <t>Table 2: Data coverage by business stream NI, 2015 Q2</t>
  </si>
  <si>
    <t>SME</t>
  </si>
  <si>
    <t>Mortgages</t>
  </si>
  <si>
    <t>Personal</t>
  </si>
  <si>
    <t>Loans</t>
  </si>
  <si>
    <t>Publishable at sector postcode level (£bn)</t>
  </si>
  <si>
    <t>Publishable only at area postcode level (£bn)</t>
  </si>
  <si>
    <r>
      <rPr>
        <i/>
        <sz val="10"/>
        <color theme="1"/>
        <rFont val="Calibri"/>
        <family val="2"/>
        <scheme val="minor"/>
      </rPr>
      <t xml:space="preserve">of which: </t>
    </r>
    <r>
      <rPr>
        <sz val="10"/>
        <color theme="1"/>
        <rFont val="Calibri"/>
        <family val="2"/>
        <scheme val="minor"/>
      </rPr>
      <t xml:space="preserve">
Lending in sectors redacted to preserve confidentiality (£bn)</t>
    </r>
  </si>
  <si>
    <t>Other lending which cannot be allocated at sector level, but available at area level (£ bn)</t>
  </si>
  <si>
    <t>Total publishable under GB initiative (£ bn)</t>
  </si>
  <si>
    <t>Total publishable under NI initiative (£ bn)</t>
  </si>
  <si>
    <t>Number of sectors publishable at sector postcode level</t>
  </si>
  <si>
    <t>Number of sectors redacted to preserve confidentiality</t>
  </si>
  <si>
    <t>Enter postcode in the grey cell below</t>
  </si>
  <si>
    <t>This postcode is in</t>
  </si>
  <si>
    <t>postcode sector:</t>
  </si>
  <si>
    <t>postal area:</t>
  </si>
  <si>
    <t>Value of lending, £</t>
  </si>
  <si>
    <t>In quarter</t>
  </si>
  <si>
    <t>(where available):</t>
  </si>
  <si>
    <t>Clydesdale</t>
  </si>
  <si>
    <t>Or click here to browse all geographies</t>
  </si>
  <si>
    <t>AllLenders</t>
  </si>
  <si>
    <t>AIB</t>
  </si>
  <si>
    <t>Barclays</t>
  </si>
  <si>
    <t>BOI</t>
  </si>
  <si>
    <t>Danske</t>
  </si>
  <si>
    <t>HSBC</t>
  </si>
  <si>
    <t>LBG</t>
  </si>
  <si>
    <t>Lloyds</t>
  </si>
  <si>
    <t>Nationwide</t>
  </si>
  <si>
    <t>RBS</t>
  </si>
  <si>
    <t>RBSG</t>
  </si>
  <si>
    <t>Santander</t>
  </si>
  <si>
    <t>Ulster</t>
  </si>
  <si>
    <t>BT12 6FG</t>
  </si>
  <si>
    <t>2016 Q3</t>
  </si>
  <si>
    <t>Postcode sector lookup: Value of residential mortgage loans outstanding, end-2016 Q3</t>
  </si>
  <si>
    <t>Northern Ireland Total</t>
  </si>
  <si>
    <t>UK</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</si>
</sst>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0_);\(&quot;£&quot;#,##0\)"/>
    <numFmt numFmtId="165" formatCode="_(&quot;£&quot;* #,##0.00_);_(&quot;£&quot;* \(#,##0.00\);_(&quot;£&quot;* &quot;-&quot;??_);_(@_)"/>
    <numFmt numFmtId="166" formatCode="_(* #,##0.00_);_(* \(#,##0.00\);_(* &quot;-&quot;??_);_(@_)"/>
    <numFmt numFmtId="167" formatCode="0.0%"/>
  </numFmts>
  <fonts count="48"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0"/>
      <name val="Arial"/>
      <family val="2"/>
    </font>
    <font>
      <sz val="10"/>
      <color theme="1"/>
      <name val="Arial"/>
      <family val="2"/>
    </font>
    <font>
      <sz val="9"/>
      <color indexed="8"/>
      <name val="Arial"/>
      <family val="2"/>
    </font>
    <font>
      <b/>
      <sz val="14"/>
      <color indexed="8"/>
      <name val="Arial"/>
      <family val="2"/>
    </font>
    <font>
      <sz val="9"/>
      <color indexed="8"/>
      <name val="Symbol"/>
      <family val="1"/>
      <charset val="2"/>
    </font>
    <font>
      <b/>
      <sz val="9"/>
      <color indexed="8"/>
      <name val="Arial"/>
      <family val="2"/>
    </font>
    <font>
      <sz val="9"/>
      <color indexed="55"/>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1"/>
      <name val="Arial"/>
      <family val="2"/>
    </font>
    <font>
      <sz val="10"/>
      <color indexed="8"/>
      <name val="Arial"/>
      <family val="2"/>
    </font>
    <font>
      <sz val="11"/>
      <color indexed="8"/>
      <name val="Arial"/>
      <family val="2"/>
    </font>
    <font>
      <b/>
      <sz val="11"/>
      <color theme="4" tint="-0.499984740745262"/>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
      <i/>
      <sz val="11"/>
      <color theme="1"/>
      <name val="Calibri"/>
      <family val="2"/>
      <scheme val="minor"/>
    </font>
    <font>
      <b/>
      <sz val="9"/>
      <color indexed="81"/>
      <name val="Tahoma"/>
      <family val="2"/>
    </font>
    <font>
      <b/>
      <sz val="16"/>
      <color theme="3"/>
      <name val="Cambria"/>
      <family val="2"/>
      <scheme val="major"/>
    </font>
    <font>
      <b/>
      <sz val="14"/>
      <color theme="3"/>
      <name val="Cambria"/>
      <family val="2"/>
      <scheme val="major"/>
    </font>
    <font>
      <i/>
      <sz val="14"/>
      <color theme="1"/>
      <name val="Calibri"/>
      <family val="2"/>
      <scheme val="minor"/>
    </font>
    <font>
      <b/>
      <sz val="11"/>
      <color rgb="FFFF0000"/>
      <name val="Calibri"/>
      <family val="2"/>
      <scheme val="minor"/>
    </font>
    <font>
      <u/>
      <sz val="11"/>
      <color theme="10"/>
      <name val="Calibri"/>
      <family val="2"/>
      <scheme val="minor"/>
    </font>
  </fonts>
  <fills count="37">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s>
  <cellStyleXfs count="131">
    <xf numFmtId="0" fontId="0" fillId="0" borderId="0"/>
    <xf numFmtId="0" fontId="12" fillId="0" borderId="0"/>
    <xf numFmtId="0" fontId="9" fillId="0" borderId="0"/>
    <xf numFmtId="0" fontId="8" fillId="0" borderId="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21" fillId="0" borderId="3" applyNumberFormat="0" applyFill="0" applyAlignment="0" applyProtection="0"/>
    <xf numFmtId="0" fontId="21" fillId="0" borderId="0" applyNumberFormat="0" applyFill="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4" applyNumberFormat="0" applyAlignment="0" applyProtection="0"/>
    <xf numFmtId="0" fontId="26" fillId="7" borderId="5" applyNumberFormat="0" applyAlignment="0" applyProtection="0"/>
    <xf numFmtId="0" fontId="27" fillId="7" borderId="4" applyNumberFormat="0" applyAlignment="0" applyProtection="0"/>
    <xf numFmtId="0" fontId="28" fillId="0" borderId="6" applyNumberFormat="0" applyFill="0" applyAlignment="0" applyProtection="0"/>
    <xf numFmtId="0" fontId="29" fillId="8" borderId="7"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9" applyNumberFormat="0" applyFill="0" applyAlignment="0" applyProtection="0"/>
    <xf numFmtId="0" fontId="33"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33" fillId="33" borderId="0" applyNumberFormat="0" applyBorder="0" applyAlignment="0" applyProtection="0"/>
    <xf numFmtId="0" fontId="7" fillId="0" borderId="0"/>
    <xf numFmtId="0" fontId="7" fillId="9" borderId="8" applyNumberFormat="0" applyFont="0" applyAlignment="0" applyProtection="0"/>
    <xf numFmtId="0" fontId="6" fillId="0" borderId="0"/>
    <xf numFmtId="166" fontId="35" fillId="0" borderId="0" applyFont="0" applyFill="0" applyBorder="0" applyAlignment="0" applyProtection="0"/>
    <xf numFmtId="166" fontId="12" fillId="0" borderId="0" applyFont="0" applyFill="0" applyBorder="0" applyAlignment="0" applyProtection="0"/>
    <xf numFmtId="165" fontId="35" fillId="0" borderId="0" applyFont="0" applyFill="0" applyBorder="0" applyAlignment="0" applyProtection="0"/>
    <xf numFmtId="0" fontId="5" fillId="0" borderId="0"/>
    <xf numFmtId="9" fontId="35" fillId="0" borderId="0" applyFont="0" applyFill="0" applyBorder="0" applyAlignment="0" applyProtection="0"/>
    <xf numFmtId="9" fontId="12" fillId="0" borderId="0" applyFont="0" applyFill="0" applyBorder="0" applyAlignment="0" applyProtection="0"/>
    <xf numFmtId="0" fontId="4" fillId="0" borderId="0"/>
    <xf numFmtId="0" fontId="4" fillId="0" borderId="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0" borderId="0"/>
    <xf numFmtId="0" fontId="4" fillId="9" borderId="8" applyNumberFormat="0" applyFont="0" applyAlignment="0" applyProtection="0"/>
    <xf numFmtId="0" fontId="4" fillId="0" borderId="0"/>
    <xf numFmtId="0" fontId="4" fillId="0" borderId="0"/>
    <xf numFmtId="0" fontId="12" fillId="0" borderId="0"/>
    <xf numFmtId="0" fontId="3" fillId="0" borderId="0"/>
    <xf numFmtId="166" fontId="36" fillId="0" borderId="0" applyFont="0" applyFill="0" applyBorder="0" applyAlignment="0" applyProtection="0"/>
    <xf numFmtId="166" fontId="10" fillId="0" borderId="0" applyFont="0" applyFill="0" applyBorder="0" applyAlignment="0" applyProtection="0"/>
    <xf numFmtId="166" fontId="12" fillId="0" borderId="0" applyFont="0" applyFill="0" applyBorder="0" applyAlignment="0" applyProtection="0"/>
    <xf numFmtId="166" fontId="1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0" fillId="0" borderId="0" applyFont="0" applyFill="0" applyBorder="0" applyAlignment="0" applyProtection="0"/>
    <xf numFmtId="166" fontId="36" fillId="0" borderId="0" applyFont="0" applyFill="0" applyBorder="0" applyAlignment="0" applyProtection="0"/>
    <xf numFmtId="165" fontId="35" fillId="0" borderId="0" applyFont="0" applyFill="0" applyBorder="0" applyAlignment="0" applyProtection="0"/>
    <xf numFmtId="165" fontId="36"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0" fontId="12" fillId="0" borderId="0"/>
    <xf numFmtId="0" fontId="3" fillId="0" borderId="0"/>
    <xf numFmtId="0" fontId="12" fillId="0" borderId="0"/>
    <xf numFmtId="0" fontId="12" fillId="0" borderId="0"/>
    <xf numFmtId="0" fontId="1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6" fontId="36" fillId="0" borderId="0" applyFont="0" applyFill="0" applyBorder="0" applyAlignment="0" applyProtection="0"/>
    <xf numFmtId="166" fontId="10"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0" fillId="0" borderId="0" applyFont="0" applyFill="0" applyBorder="0" applyAlignment="0" applyProtection="0"/>
    <xf numFmtId="165" fontId="35" fillId="0" borderId="0" applyFont="0" applyFill="0" applyBorder="0" applyAlignment="0" applyProtection="0"/>
    <xf numFmtId="165" fontId="12" fillId="0" borderId="0" applyFont="0" applyFill="0" applyBorder="0" applyAlignment="0" applyProtection="0"/>
    <xf numFmtId="0" fontId="21" fillId="0" borderId="0" applyNumberFormat="0" applyFill="0" applyBorder="0" applyAlignment="0" applyProtection="0"/>
    <xf numFmtId="0" fontId="3" fillId="0" borderId="0"/>
    <xf numFmtId="0" fontId="2" fillId="0" borderId="0"/>
    <xf numFmtId="0" fontId="2" fillId="0" borderId="0"/>
    <xf numFmtId="0" fontId="2" fillId="0" borderId="0"/>
    <xf numFmtId="0" fontId="2" fillId="0" borderId="0"/>
    <xf numFmtId="0" fontId="1" fillId="0" borderId="0"/>
    <xf numFmtId="166" fontId="1" fillId="0" borderId="0" applyFont="0" applyFill="0" applyBorder="0" applyAlignment="0" applyProtection="0"/>
    <xf numFmtId="9" fontId="1" fillId="0" borderId="0" applyFont="0" applyFill="0" applyBorder="0" applyAlignment="0" applyProtection="0"/>
    <xf numFmtId="0" fontId="47" fillId="0" borderId="0" applyNumberFormat="0" applyFill="0" applyBorder="0" applyAlignment="0" applyProtection="0"/>
  </cellStyleXfs>
  <cellXfs count="76">
    <xf numFmtId="0" fontId="0" fillId="0" borderId="0" xfId="0"/>
    <xf numFmtId="0" fontId="13" fillId="0" borderId="0" xfId="1" applyFont="1" applyAlignment="1">
      <alignment vertical="center"/>
    </xf>
    <xf numFmtId="0" fontId="14" fillId="0" borderId="0" xfId="1" applyFont="1" applyAlignment="1"/>
    <xf numFmtId="0" fontId="12" fillId="0" borderId="0" xfId="1" applyFont="1" applyAlignment="1"/>
    <xf numFmtId="0" fontId="13" fillId="0" borderId="0" xfId="1" applyFont="1" applyAlignment="1"/>
    <xf numFmtId="0" fontId="15" fillId="0" borderId="0" xfId="1" applyFont="1" applyAlignment="1">
      <alignment horizontal="left" vertical="center"/>
    </xf>
    <xf numFmtId="0" fontId="16" fillId="0" borderId="0" xfId="1" applyFont="1" applyAlignment="1"/>
    <xf numFmtId="0" fontId="13" fillId="0" borderId="0" xfId="1" applyFont="1" applyAlignment="1">
      <alignment horizontal="left" vertical="center"/>
    </xf>
    <xf numFmtId="0" fontId="12" fillId="0" borderId="0" xfId="1" applyAlignment="1"/>
    <xf numFmtId="0" fontId="12" fillId="0" borderId="0" xfId="1" applyAlignment="1">
      <alignment wrapText="1"/>
    </xf>
    <xf numFmtId="0" fontId="32" fillId="0" borderId="0" xfId="0" applyFont="1" applyAlignment="1">
      <alignment horizontal="left" vertical="top" wrapText="1"/>
    </xf>
    <xf numFmtId="0" fontId="0" fillId="0" borderId="0" xfId="0" applyAlignment="1">
      <alignment horizontal="left"/>
    </xf>
    <xf numFmtId="0" fontId="0" fillId="0" borderId="0" xfId="0" applyAlignment="1">
      <alignment horizontal="right"/>
    </xf>
    <xf numFmtId="0" fontId="0" fillId="0" borderId="0" xfId="0" applyAlignment="1">
      <alignment horizontal="left" vertical="top"/>
    </xf>
    <xf numFmtId="0" fontId="1" fillId="2" borderId="0" xfId="127" applyFill="1"/>
    <xf numFmtId="0" fontId="37" fillId="0" borderId="0" xfId="127" applyFont="1" applyFill="1"/>
    <xf numFmtId="0" fontId="1" fillId="0" borderId="0" xfId="127" applyFill="1"/>
    <xf numFmtId="0" fontId="39" fillId="0" borderId="11" xfId="127" applyFont="1" applyFill="1" applyBorder="1" applyAlignment="1">
      <alignment horizontal="center" vertical="center" wrapText="1"/>
    </xf>
    <xf numFmtId="0" fontId="39" fillId="0" borderId="11" xfId="127" applyFont="1" applyFill="1" applyBorder="1" applyAlignment="1">
      <alignment horizontal="center" vertical="center"/>
    </xf>
    <xf numFmtId="0" fontId="39" fillId="0" borderId="13" xfId="127" applyFont="1" applyFill="1" applyBorder="1" applyAlignment="1">
      <alignment horizontal="center" vertical="center" wrapText="1"/>
    </xf>
    <xf numFmtId="0" fontId="39" fillId="0" borderId="13" xfId="127" applyFont="1" applyFill="1" applyBorder="1" applyAlignment="1">
      <alignment vertical="center"/>
    </xf>
    <xf numFmtId="0" fontId="38" fillId="0" borderId="13" xfId="127" applyFont="1" applyFill="1" applyBorder="1" applyAlignment="1">
      <alignment vertical="center" wrapText="1"/>
    </xf>
    <xf numFmtId="0" fontId="1" fillId="2" borderId="14" xfId="127" applyFill="1" applyBorder="1"/>
    <xf numFmtId="0" fontId="1" fillId="2" borderId="15" xfId="127" applyFill="1" applyBorder="1"/>
    <xf numFmtId="0" fontId="38" fillId="0" borderId="14" xfId="127" applyFont="1" applyFill="1" applyBorder="1" applyAlignment="1">
      <alignment vertical="center" wrapText="1"/>
    </xf>
    <xf numFmtId="0" fontId="1" fillId="2" borderId="13" xfId="127" applyFill="1" applyBorder="1"/>
    <xf numFmtId="0" fontId="1" fillId="2" borderId="16" xfId="127" applyFill="1" applyBorder="1"/>
    <xf numFmtId="0" fontId="38" fillId="0" borderId="11" xfId="127" applyFont="1" applyFill="1" applyBorder="1" applyAlignment="1">
      <alignment vertical="center" wrapText="1"/>
    </xf>
    <xf numFmtId="0" fontId="41" fillId="2" borderId="11" xfId="127" applyFont="1" applyFill="1" applyBorder="1"/>
    <xf numFmtId="0" fontId="41" fillId="2" borderId="17" xfId="127" applyFont="1" applyFill="1" applyBorder="1"/>
    <xf numFmtId="0" fontId="41" fillId="2" borderId="13" xfId="127" applyFont="1" applyFill="1" applyBorder="1"/>
    <xf numFmtId="0" fontId="41" fillId="2" borderId="16" xfId="127" applyFont="1" applyFill="1" applyBorder="1"/>
    <xf numFmtId="3" fontId="1" fillId="2" borderId="14" xfId="127" applyNumberFormat="1" applyFill="1" applyBorder="1"/>
    <xf numFmtId="3" fontId="1" fillId="2" borderId="15" xfId="127" applyNumberFormat="1" applyFill="1" applyBorder="1"/>
    <xf numFmtId="3" fontId="1" fillId="2" borderId="13" xfId="127" applyNumberFormat="1" applyFill="1" applyBorder="1"/>
    <xf numFmtId="0" fontId="43" fillId="0" borderId="0" xfId="4" applyFont="1" applyAlignment="1">
      <alignment vertical="top"/>
    </xf>
    <xf numFmtId="0" fontId="1" fillId="0" borderId="0" xfId="127" applyAlignment="1">
      <alignment vertical="top"/>
    </xf>
    <xf numFmtId="0" fontId="32" fillId="0" borderId="0" xfId="127" applyFont="1" applyAlignment="1">
      <alignment horizontal="right" vertical="top"/>
    </xf>
    <xf numFmtId="0" fontId="1" fillId="0" borderId="0" xfId="127" applyAlignment="1"/>
    <xf numFmtId="0" fontId="44" fillId="0" borderId="0" xfId="4" applyFont="1" applyAlignment="1">
      <alignment vertical="top"/>
    </xf>
    <xf numFmtId="0" fontId="32" fillId="0" borderId="0" xfId="127" applyFont="1" applyAlignment="1">
      <alignment horizontal="right"/>
    </xf>
    <xf numFmtId="0" fontId="45" fillId="35" borderId="18" xfId="127" applyFont="1" applyFill="1" applyBorder="1" applyAlignment="1"/>
    <xf numFmtId="0" fontId="32" fillId="0" borderId="0" xfId="127" applyFont="1" applyAlignment="1">
      <alignment horizontal="left"/>
    </xf>
    <xf numFmtId="0" fontId="32" fillId="0" borderId="0" xfId="127" applyFont="1" applyAlignment="1"/>
    <xf numFmtId="0" fontId="1" fillId="0" borderId="0" xfId="127"/>
    <xf numFmtId="0" fontId="32" fillId="0" borderId="0" xfId="127" applyFont="1" applyBorder="1" applyAlignment="1"/>
    <xf numFmtId="0" fontId="32" fillId="36" borderId="18" xfId="127" applyFont="1" applyFill="1" applyBorder="1" applyAlignment="1">
      <alignment horizontal="left" vertical="top"/>
    </xf>
    <xf numFmtId="164" fontId="0" fillId="0" borderId="0" xfId="128" applyNumberFormat="1" applyFont="1" applyBorder="1" applyAlignment="1"/>
    <xf numFmtId="0" fontId="32" fillId="34" borderId="18" xfId="127" applyFont="1" applyFill="1" applyBorder="1" applyAlignment="1">
      <alignment horizontal="left" vertical="top"/>
    </xf>
    <xf numFmtId="0" fontId="32" fillId="34" borderId="18" xfId="127" applyFont="1" applyFill="1" applyBorder="1" applyAlignment="1">
      <alignment horizontal="right" vertical="top"/>
    </xf>
    <xf numFmtId="0" fontId="1" fillId="0" borderId="0" xfId="127" applyBorder="1" applyAlignment="1"/>
    <xf numFmtId="0" fontId="32" fillId="0" borderId="0" xfId="127" applyFont="1" applyAlignment="1">
      <alignment horizontal="left" vertical="top"/>
    </xf>
    <xf numFmtId="0" fontId="32" fillId="0" borderId="0" xfId="127" applyFont="1"/>
    <xf numFmtId="0" fontId="46" fillId="0" borderId="0" xfId="127" applyFont="1" applyAlignment="1"/>
    <xf numFmtId="164" fontId="32" fillId="36" borderId="18" xfId="128" applyNumberFormat="1" applyFont="1" applyFill="1" applyBorder="1" applyAlignment="1">
      <alignment horizontal="left"/>
    </xf>
    <xf numFmtId="167" fontId="0" fillId="0" borderId="0" xfId="129" applyNumberFormat="1" applyFont="1" applyAlignment="1"/>
    <xf numFmtId="9" fontId="0" fillId="0" borderId="0" xfId="129" applyFont="1" applyAlignment="1"/>
    <xf numFmtId="0" fontId="47" fillId="0" borderId="19" xfId="130" applyFill="1" applyBorder="1" applyAlignment="1">
      <alignment vertical="top" wrapText="1"/>
    </xf>
    <xf numFmtId="0" fontId="32" fillId="36" borderId="18" xfId="127" applyFont="1" applyFill="1" applyBorder="1" applyAlignment="1" applyProtection="1">
      <alignment horizontal="left" vertical="top"/>
      <protection locked="0"/>
    </xf>
    <xf numFmtId="0" fontId="32" fillId="0" borderId="0" xfId="0" applyFont="1" applyAlignment="1">
      <alignment horizontal="right" vertical="top"/>
    </xf>
    <xf numFmtId="3" fontId="6" fillId="0" borderId="0" xfId="46" applyNumberFormat="1" applyAlignment="1">
      <alignment horizontal="right"/>
    </xf>
    <xf numFmtId="17" fontId="34" fillId="0" borderId="0" xfId="0" applyNumberFormat="1" applyFont="1" applyAlignment="1">
      <alignment horizontal="left"/>
    </xf>
    <xf numFmtId="0" fontId="34" fillId="0" borderId="0" xfId="0" applyFont="1" applyAlignment="1">
      <alignment horizontal="left"/>
    </xf>
    <xf numFmtId="0" fontId="38" fillId="0" borderId="10" xfId="127" applyFont="1" applyFill="1" applyBorder="1" applyAlignment="1">
      <alignment vertical="center"/>
    </xf>
    <xf numFmtId="0" fontId="38" fillId="0" borderId="12" xfId="127" applyFont="1" applyFill="1" applyBorder="1" applyAlignment="1">
      <alignment vertical="center"/>
    </xf>
    <xf numFmtId="0" fontId="12" fillId="0" borderId="0" xfId="1" applyFont="1" applyAlignment="1">
      <alignment vertical="center"/>
    </xf>
    <xf numFmtId="0" fontId="12" fillId="0" borderId="0" xfId="1" applyAlignment="1">
      <alignment vertical="center"/>
    </xf>
    <xf numFmtId="0" fontId="13" fillId="0" borderId="0" xfId="1" applyFont="1" applyAlignment="1">
      <alignment wrapText="1"/>
    </xf>
    <xf numFmtId="0" fontId="12" fillId="0" borderId="0" xfId="1" applyAlignment="1">
      <alignment wrapText="1"/>
    </xf>
    <xf numFmtId="0" fontId="13" fillId="0" borderId="0" xfId="1" applyFont="1" applyAlignment="1"/>
    <xf numFmtId="0" fontId="12" fillId="0" borderId="0" xfId="1" applyAlignment="1"/>
    <xf numFmtId="0" fontId="13" fillId="0" borderId="0" xfId="1" applyFont="1" applyAlignment="1">
      <alignment horizontal="left" vertical="center" wrapText="1"/>
    </xf>
    <xf numFmtId="0" fontId="12" fillId="0" borderId="0" xfId="1" applyAlignment="1">
      <alignment horizontal="left" vertical="center" wrapText="1"/>
    </xf>
    <xf numFmtId="0" fontId="12" fillId="0" borderId="0" xfId="1" applyFont="1" applyAlignment="1">
      <alignment horizontal="center" vertical="center"/>
    </xf>
    <xf numFmtId="0" fontId="12" fillId="0" borderId="0" xfId="1" applyAlignment="1">
      <alignment horizontal="center" vertical="center"/>
    </xf>
    <xf numFmtId="0" fontId="17" fillId="0" borderId="0" xfId="1" applyFont="1" applyAlignment="1">
      <alignment wrapText="1"/>
    </xf>
  </cellXfs>
  <cellStyles count="131">
    <cellStyle name="20% - Accent1" xfId="21" builtinId="30" customBuiltin="1"/>
    <cellStyle name="20% - Accent1 2" xfId="55"/>
    <cellStyle name="20% - Accent2" xfId="25" builtinId="34" customBuiltin="1"/>
    <cellStyle name="20% - Accent2 2" xfId="57"/>
    <cellStyle name="20% - Accent3" xfId="29" builtinId="38" customBuiltin="1"/>
    <cellStyle name="20% - Accent3 2" xfId="59"/>
    <cellStyle name="20% - Accent4" xfId="33" builtinId="42" customBuiltin="1"/>
    <cellStyle name="20% - Accent4 2" xfId="61"/>
    <cellStyle name="20% - Accent5" xfId="37" builtinId="46" customBuiltin="1"/>
    <cellStyle name="20% - Accent5 2" xfId="63"/>
    <cellStyle name="20% - Accent6" xfId="41" builtinId="50" customBuiltin="1"/>
    <cellStyle name="20% - Accent6 2" xfId="65"/>
    <cellStyle name="40% - Accent1" xfId="22" builtinId="31" customBuiltin="1"/>
    <cellStyle name="40% - Accent1 2" xfId="56"/>
    <cellStyle name="40% - Accent2" xfId="26" builtinId="35" customBuiltin="1"/>
    <cellStyle name="40% - Accent2 2" xfId="58"/>
    <cellStyle name="40% - Accent3" xfId="30" builtinId="39" customBuiltin="1"/>
    <cellStyle name="40% - Accent3 2" xfId="60"/>
    <cellStyle name="40% - Accent4" xfId="34" builtinId="43" customBuiltin="1"/>
    <cellStyle name="40% - Accent4 2" xfId="62"/>
    <cellStyle name="40% - Accent5" xfId="38" builtinId="47" customBuiltin="1"/>
    <cellStyle name="40% - Accent5 2" xfId="64"/>
    <cellStyle name="40% - Accent6" xfId="42" builtinId="51" customBuiltin="1"/>
    <cellStyle name="40% - Accent6 2" xfId="66"/>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Bad" xfId="10" builtinId="27" customBuiltin="1"/>
    <cellStyle name="Calculation" xfId="14" builtinId="22" customBuiltin="1"/>
    <cellStyle name="Check Cell" xfId="16" builtinId="23" customBuiltin="1"/>
    <cellStyle name="Comma 10" xfId="128"/>
    <cellStyle name="Comma 2" xfId="47"/>
    <cellStyle name="Comma 2 2" xfId="73"/>
    <cellStyle name="Comma 2 2 2" xfId="110"/>
    <cellStyle name="Comma 3" xfId="48"/>
    <cellStyle name="Comma 3 2" xfId="74"/>
    <cellStyle name="Comma 3 2 2" xfId="111"/>
    <cellStyle name="Comma 3 3" xfId="75"/>
    <cellStyle name="Comma 3 4" xfId="76"/>
    <cellStyle name="Comma 4" xfId="77"/>
    <cellStyle name="Comma 4 2" xfId="78"/>
    <cellStyle name="Comma 4 2 2" xfId="112"/>
    <cellStyle name="Comma 4 3" xfId="79"/>
    <cellStyle name="Comma 4 3 2" xfId="113"/>
    <cellStyle name="Comma 4 4" xfId="114"/>
    <cellStyle name="Comma 5" xfId="80"/>
    <cellStyle name="Comma 5 2" xfId="115"/>
    <cellStyle name="Comma 6" xfId="81"/>
    <cellStyle name="Comma 6 2" xfId="116"/>
    <cellStyle name="Comma 7" xfId="82"/>
    <cellStyle name="Comma 7 2" xfId="117"/>
    <cellStyle name="Comma 8" xfId="83"/>
    <cellStyle name="Comma 8 2" xfId="118"/>
    <cellStyle name="Comma 9" xfId="84"/>
    <cellStyle name="Currency 2" xfId="49"/>
    <cellStyle name="Currency 2 2" xfId="85"/>
    <cellStyle name="Currency 2 2 2" xfId="119"/>
    <cellStyle name="Currency 2 3" xfId="120"/>
    <cellStyle name="Currency 3" xfId="86"/>
    <cellStyle name="Currency 3 2" xfId="87"/>
    <cellStyle name="Explanatory Text" xfId="18" builtinId="53" customBuiltin="1"/>
    <cellStyle name="Good" xfId="9" builtinId="26" customBuiltin="1"/>
    <cellStyle name="Heading 1" xfId="5" builtinId="16" customBuiltin="1"/>
    <cellStyle name="Heading 2" xfId="6" builtinId="17" customBuiltin="1"/>
    <cellStyle name="Heading 3" xfId="7" builtinId="18" customBuiltin="1"/>
    <cellStyle name="Heading 4" xfId="8" builtinId="19" customBuiltin="1"/>
    <cellStyle name="Heading 4 2" xfId="121"/>
    <cellStyle name="Hyperlink" xfId="130" builtinId="8"/>
    <cellStyle name="Input" xfId="12" builtinId="20" customBuiltin="1"/>
    <cellStyle name="Linked Cell" xfId="15" builtinId="24" customBuiltin="1"/>
    <cellStyle name="Neutral" xfId="11" builtinId="28" customBuiltin="1"/>
    <cellStyle name="Normal" xfId="0" builtinId="0"/>
    <cellStyle name="Normal 2" xfId="1"/>
    <cellStyle name="Normal 2 2" xfId="71"/>
    <cellStyle name="Normal 2 2 2" xfId="88"/>
    <cellStyle name="Normal 2 2 3" xfId="89"/>
    <cellStyle name="Normal 2 2 4" xfId="90"/>
    <cellStyle name="Normal 2 2 5" xfId="91"/>
    <cellStyle name="Normal 2 2 6" xfId="92"/>
    <cellStyle name="Normal 2 3" xfId="93"/>
    <cellStyle name="Normal 2 4" xfId="94"/>
    <cellStyle name="Normal 2 5" xfId="95"/>
    <cellStyle name="Normal 2 6" xfId="96"/>
    <cellStyle name="Normal 3" xfId="2"/>
    <cellStyle name="Normal 3 2" xfId="53"/>
    <cellStyle name="Normal 3 2 2" xfId="122"/>
    <cellStyle name="Normal 3 3" xfId="97"/>
    <cellStyle name="Normal 3 4" xfId="125"/>
    <cellStyle name="Normal 4" xfId="3"/>
    <cellStyle name="Normal 4 2" xfId="54"/>
    <cellStyle name="Normal 4 3" xfId="98"/>
    <cellStyle name="Normal 4 4" xfId="99"/>
    <cellStyle name="Normal 4 5" xfId="100"/>
    <cellStyle name="Normal 4 6" xfId="101"/>
    <cellStyle name="Normal 4 7" xfId="124"/>
    <cellStyle name="Normal 5" xfId="44"/>
    <cellStyle name="Normal 5 2" xfId="67"/>
    <cellStyle name="Normal 5 3" xfId="102"/>
    <cellStyle name="Normal 5 4" xfId="103"/>
    <cellStyle name="Normal 5 5" xfId="123"/>
    <cellStyle name="Normal 5 6" xfId="126"/>
    <cellStyle name="Normal 6" xfId="46"/>
    <cellStyle name="Normal 6 2" xfId="69"/>
    <cellStyle name="Normal 7" xfId="50"/>
    <cellStyle name="Normal 7 2" xfId="70"/>
    <cellStyle name="Normal 8" xfId="72"/>
    <cellStyle name="Normal 9" xfId="127"/>
    <cellStyle name="Note 2" xfId="45"/>
    <cellStyle name="Note 2 2" xfId="68"/>
    <cellStyle name="Output" xfId="13" builtinId="21" customBuiltin="1"/>
    <cellStyle name="Percent 2" xfId="51"/>
    <cellStyle name="Percent 3" xfId="52"/>
    <cellStyle name="Percent 4" xfId="104"/>
    <cellStyle name="Percent 4 2" xfId="105"/>
    <cellStyle name="Percent 4 3" xfId="106"/>
    <cellStyle name="Percent 5" xfId="107"/>
    <cellStyle name="Percent 6" xfId="108"/>
    <cellStyle name="Percent 7" xfId="109"/>
    <cellStyle name="Percent 8" xfId="129"/>
    <cellStyle name="Title" xfId="4" builtinId="15" customBuiltin="1"/>
    <cellStyle name="Total" xfId="19" builtinId="25" customBuiltin="1"/>
    <cellStyle name="Warning Text" xfId="17" builtinId="11" customBuiltin="1"/>
  </cellStyles>
  <dxfs count="5">
    <dxf>
      <font>
        <b/>
        <i val="0"/>
      </font>
      <fill>
        <patternFill>
          <bgColor rgb="FFFF0000"/>
        </patternFill>
      </fill>
      <border>
        <left style="thin">
          <color theme="1"/>
        </left>
        <right style="thin">
          <color theme="1"/>
        </right>
        <top style="thin">
          <color theme="1"/>
        </top>
        <bottom style="thin">
          <color theme="1"/>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14</xdr:col>
      <xdr:colOff>514349</xdr:colOff>
      <xdr:row>95</xdr:row>
      <xdr:rowOff>161925</xdr:rowOff>
    </xdr:to>
    <xdr:sp macro="" textlink="">
      <xdr:nvSpPr>
        <xdr:cNvPr id="2" name="TextBox 1"/>
        <xdr:cNvSpPr txBox="1"/>
      </xdr:nvSpPr>
      <xdr:spPr>
        <a:xfrm>
          <a:off x="0" y="1"/>
          <a:ext cx="11268074" cy="18259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900"/>
            </a:lnSpc>
          </a:pPr>
          <a:r>
            <a:rPr lang="en-GB" sz="1400" b="1" i="0" u="none" strike="noStrike">
              <a:solidFill>
                <a:schemeClr val="tx2">
                  <a:lumMod val="75000"/>
                </a:schemeClr>
              </a:solidFill>
              <a:effectLst/>
              <a:latin typeface="+mn-lt"/>
              <a:ea typeface="+mn-ea"/>
              <a:cs typeface="+mn-cs"/>
            </a:rPr>
            <a:t>Postcode reporting exercise: </a:t>
          </a:r>
          <a:r>
            <a:rPr lang="en-GB" sz="1400">
              <a:solidFill>
                <a:schemeClr val="tx2">
                  <a:lumMod val="75000"/>
                </a:schemeClr>
              </a:solidFill>
            </a:rPr>
            <a:t> </a:t>
          </a:r>
          <a:r>
            <a:rPr lang="en-GB" sz="1400" b="1" i="0" u="none" strike="noStrike">
              <a:solidFill>
                <a:schemeClr val="tx2">
                  <a:lumMod val="75000"/>
                </a:schemeClr>
              </a:solidFill>
              <a:effectLst/>
              <a:latin typeface="+mn-lt"/>
              <a:ea typeface="+mn-ea"/>
              <a:cs typeface="+mn-cs"/>
            </a:rPr>
            <a:t>Notes for users</a:t>
          </a:r>
        </a:p>
        <a:p>
          <a:pPr>
            <a:lnSpc>
              <a:spcPts val="1900"/>
            </a:lnSpc>
          </a:pPr>
          <a:r>
            <a:rPr lang="en-GB" sz="1400" b="1" i="0" u="none" strike="noStrike">
              <a:solidFill>
                <a:schemeClr val="tx2">
                  <a:lumMod val="75000"/>
                </a:schemeClr>
              </a:solidFill>
              <a:effectLst/>
              <a:latin typeface="+mn-lt"/>
              <a:ea typeface="+mn-ea"/>
              <a:cs typeface="+mn-cs"/>
            </a:rPr>
            <a:t>About the data</a:t>
          </a:r>
        </a:p>
        <a:p>
          <a:pPr marL="228600" indent="-228600">
            <a:lnSpc>
              <a:spcPct val="125000"/>
            </a:lnSpc>
            <a:buFont typeface="+mj-lt"/>
            <a:buAutoNum type="arabicPeriod"/>
          </a:pPr>
          <a:r>
            <a:rPr lang="en-GB" sz="1100" b="0" i="0" u="none" strike="noStrike">
              <a:solidFill>
                <a:schemeClr val="dk1"/>
              </a:solidFill>
              <a:effectLst/>
              <a:latin typeface="+mn-lt"/>
              <a:ea typeface="+mn-ea"/>
              <a:cs typeface="+mn-cs"/>
            </a:rPr>
            <a:t>These figures form part of a joint data reporting exercise, covering lending to SMEs, residential mortgages and personal loans, coordinated by the British Bankers' Association (BBA) and the Council of Mortgage Lenders (CML).</a:t>
          </a:r>
          <a:r>
            <a:rPr lang="en-GB" sz="1400"/>
            <a:t>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Participating lenders for the GB mortgage lending element are: </a:t>
          </a:r>
          <a:r>
            <a:rPr lang="en-GB" sz="1100" b="1">
              <a:solidFill>
                <a:schemeClr val="dk1"/>
              </a:solidFill>
              <a:effectLst/>
              <a:latin typeface="+mn-lt"/>
              <a:ea typeface="+mn-ea"/>
              <a:cs typeface="+mn-cs"/>
            </a:rPr>
            <a:t>Barclays, Lloyds Banking Group, HSBC, RBS, Santander UK, Clydesdale &amp; Yorkshire Banks and Nationwide Building Society</a:t>
          </a:r>
          <a:r>
            <a:rPr lang="en-GB" sz="1100" b="0">
              <a:solidFill>
                <a:schemeClr val="dk1"/>
              </a:solidFill>
              <a:effectLst/>
              <a:latin typeface="+mn-lt"/>
              <a:ea typeface="+mn-ea"/>
              <a:cs typeface="+mn-cs"/>
            </a:rPr>
            <a:t>.  With effect from Q1 2014 TSB is no longer included.   </a:t>
          </a:r>
          <a:r>
            <a:rPr lang="en-GB" sz="1100">
              <a:solidFill>
                <a:schemeClr val="dk1"/>
              </a:solidFill>
              <a:effectLst/>
              <a:latin typeface="+mn-lt"/>
              <a:ea typeface="+mn-ea"/>
              <a:cs typeface="+mn-cs"/>
            </a:rPr>
            <a:t>Collectively, these institutions account for about 70% of total mortgage lending.</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In addition, from 2014 Q3 reporting the postcode sector breakdown for outstanding mortgage lending in Northern Ireland has been reported in aggregate by the CML and by the BBA for personal loans and lending to SMEs.  Four additional lenders have participated in this exercise to increase the coverage in</a:t>
          </a:r>
          <a:r>
            <a:rPr lang="en-GB" sz="1100" baseline="0">
              <a:solidFill>
                <a:schemeClr val="dk1"/>
              </a:solidFill>
              <a:effectLst/>
              <a:latin typeface="+mn-lt"/>
              <a:ea typeface="+mn-ea"/>
              <a:cs typeface="+mn-cs"/>
            </a:rPr>
            <a:t> Northern Ireland.   Participating lenders for the NI mortgage lending element are: </a:t>
          </a:r>
          <a:r>
            <a:rPr lang="en-GB" sz="1100">
              <a:solidFill>
                <a:schemeClr val="dk1"/>
              </a:solidFill>
              <a:effectLst/>
              <a:latin typeface="+mn-lt"/>
              <a:ea typeface="+mn-ea"/>
              <a:cs typeface="+mn-cs"/>
            </a:rPr>
            <a:t> </a:t>
          </a:r>
          <a:r>
            <a:rPr lang="en-GB" sz="1100" b="1">
              <a:solidFill>
                <a:schemeClr val="dk1"/>
              </a:solidFill>
              <a:effectLst/>
              <a:latin typeface="+mn-lt"/>
              <a:ea typeface="+mn-ea"/>
              <a:cs typeface="+mn-cs"/>
            </a:rPr>
            <a:t>Barclays, Lloyds Banking Group, HSBC, RBS, Santander UK, Nationwide Building Society, Allied Irish Bank, Bank of</a:t>
          </a:r>
          <a:r>
            <a:rPr lang="en-GB" sz="1100" b="1" baseline="0">
              <a:solidFill>
                <a:schemeClr val="dk1"/>
              </a:solidFill>
              <a:effectLst/>
              <a:latin typeface="+mn-lt"/>
              <a:ea typeface="+mn-ea"/>
              <a:cs typeface="+mn-cs"/>
            </a:rPr>
            <a:t> Ireland, Danske Bank, and Ulster Bank.  </a:t>
          </a:r>
          <a:r>
            <a:rPr lang="en-GB" sz="1100" b="0" baseline="0">
              <a:solidFill>
                <a:schemeClr val="dk1"/>
              </a:solidFill>
              <a:effectLst/>
              <a:latin typeface="+mn-lt"/>
              <a:ea typeface="+mn-ea"/>
              <a:cs typeface="+mn-cs"/>
            </a:rPr>
            <a:t>These lenders started to reporting  individual postcode sector breakdowns for Northern Ireland from 2014 Q4.</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baseline="0">
              <a:solidFill>
                <a:schemeClr val="dk1"/>
              </a:solidFill>
              <a:effectLst/>
              <a:latin typeface="+mn-lt"/>
              <a:ea typeface="+mn-ea"/>
              <a:cs typeface="+mn-cs"/>
            </a:rPr>
            <a:t>Data for Northern Ireland has been presented separately due to the different mix of  firms included in this part of the exercise.</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Clydesdale Bank &amp; Yorkshire Bank have no material mortgage lending in Northern Ireland  and are therefore not included in this part of the exercise.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All the figures shown in this Excel file are aggregate figures.  Participating lenders publish comparable figures for their own businesses separately, accessible via lenders' respective websites. </a:t>
          </a:r>
          <a:r>
            <a:rPr lang="en-GB" sz="1100" baseline="0">
              <a:solidFill>
                <a:schemeClr val="dk1"/>
              </a:solidFill>
              <a:effectLst/>
              <a:latin typeface="+mn-lt"/>
              <a:ea typeface="+mn-ea"/>
              <a:cs typeface="+mn-cs"/>
            </a:rPr>
            <a:t>  </a:t>
          </a:r>
          <a:endParaRPr lang="en-GB" sz="1100">
            <a:solidFill>
              <a:schemeClr val="dk1"/>
            </a:solidFill>
            <a:effectLst/>
            <a:latin typeface="+mn-lt"/>
            <a:ea typeface="+mn-ea"/>
            <a:cs typeface="+mn-cs"/>
          </a:endParaRP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The figures show the sterling equivalent value of outstanding balances (in all currencies) that have been advanced to, and drawn down by, borrowers.</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i="0" u="none" strike="noStrike">
              <a:solidFill>
                <a:schemeClr val="dk1"/>
              </a:solidFill>
              <a:effectLst/>
              <a:latin typeface="+mn-lt"/>
              <a:ea typeface="+mn-ea"/>
              <a:cs typeface="+mn-cs"/>
            </a:rPr>
            <a:t>Figures are reported using the </a:t>
          </a:r>
          <a:r>
            <a:rPr lang="en-GB" sz="1100" b="1" i="0" u="none" strike="noStrike">
              <a:solidFill>
                <a:schemeClr val="dk1"/>
              </a:solidFill>
              <a:effectLst/>
              <a:latin typeface="+mn-lt"/>
              <a:ea typeface="+mn-ea"/>
              <a:cs typeface="+mn-cs"/>
            </a:rPr>
            <a:t>Royal Mail's sector postcode classification</a:t>
          </a:r>
          <a:r>
            <a:rPr lang="en-GB" sz="1100" b="0" i="0" u="none" strike="noStrike">
              <a:solidFill>
                <a:schemeClr val="dk1"/>
              </a:solidFill>
              <a:effectLst/>
              <a:latin typeface="+mn-lt"/>
              <a:ea typeface="+mn-ea"/>
              <a:cs typeface="+mn-cs"/>
            </a:rPr>
            <a:t>, as maintained periodically by the Office for National Statistics.  </a:t>
          </a:r>
          <a:r>
            <a:rPr lang="en-GB"/>
            <a:t>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i="0" u="none" strike="noStrike">
              <a:solidFill>
                <a:schemeClr val="dk1"/>
              </a:solidFill>
              <a:effectLst/>
              <a:latin typeface="+mn-lt"/>
              <a:ea typeface="+mn-ea"/>
              <a:cs typeface="+mn-cs"/>
            </a:rPr>
            <a:t>Great Britain currently has about 1.8 million full postcodes, 11,000 sector postcodes, 3,000 districts and 120 postal areas.</a:t>
          </a:r>
          <a:r>
            <a:rPr lang="en-GB"/>
            <a:t>   In additiom</a:t>
          </a:r>
          <a:r>
            <a:rPr lang="en-GB" baseline="0"/>
            <a:t>n there are around 270 postcode sectors in Northern Ireland.</a:t>
          </a:r>
          <a:endParaRPr lang="en-GB"/>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i="0" u="none" strike="noStrike">
              <a:solidFill>
                <a:schemeClr val="dk1"/>
              </a:solidFill>
              <a:effectLst/>
              <a:latin typeface="+mn-lt"/>
              <a:ea typeface="+mn-ea"/>
              <a:cs typeface="+mn-cs"/>
            </a:rPr>
            <a:t>Reporting is restricted to those </a:t>
          </a:r>
          <a:r>
            <a:rPr lang="en-GB" sz="1100" b="1" i="0" u="none" strike="noStrike">
              <a:solidFill>
                <a:schemeClr val="dk1"/>
              </a:solidFill>
              <a:effectLst/>
              <a:latin typeface="+mn-lt"/>
              <a:ea typeface="+mn-ea"/>
              <a:cs typeface="+mn-cs"/>
            </a:rPr>
            <a:t>sector postcodes which are valid and live</a:t>
          </a:r>
          <a:r>
            <a:rPr lang="en-GB" sz="1100" b="0" i="0" u="none" strike="noStrike">
              <a:solidFill>
                <a:schemeClr val="dk1"/>
              </a:solidFill>
              <a:effectLst/>
              <a:latin typeface="+mn-lt"/>
              <a:ea typeface="+mn-ea"/>
              <a:cs typeface="+mn-cs"/>
            </a:rPr>
            <a:t>, according to the most recent Royal Mail listing at the time of data reporting by lenders.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endParaRPr lang="en-GB" sz="1100" b="0" i="0" u="none" strike="noStrike">
            <a:solidFill>
              <a:schemeClr val="dk1"/>
            </a:solidFill>
            <a:effectLst/>
            <a:latin typeface="+mn-lt"/>
            <a:ea typeface="+mn-ea"/>
            <a:cs typeface="+mn-cs"/>
          </a:endParaRPr>
        </a:p>
        <a:p>
          <a:pPr marL="0" marR="0" indent="0" defTabSz="914400" eaLnBrk="1" fontAlgn="auto" latinLnBrk="0" hangingPunct="1">
            <a:lnSpc>
              <a:spcPts val="1900"/>
            </a:lnSpc>
            <a:spcBef>
              <a:spcPts val="0"/>
            </a:spcBef>
            <a:spcAft>
              <a:spcPts val="0"/>
            </a:spcAft>
            <a:buClrTx/>
            <a:buSzTx/>
            <a:buFont typeface="Arial" panose="020B0604020202020204" pitchFamily="34" charset="0"/>
            <a:buNone/>
            <a:tabLst/>
            <a:defRPr/>
          </a:pPr>
          <a:r>
            <a:rPr lang="en-GB" sz="1400" b="1" i="0" u="none" strike="noStrike">
              <a:solidFill>
                <a:schemeClr val="tx2">
                  <a:lumMod val="75000"/>
                </a:schemeClr>
              </a:solidFill>
              <a:effectLst/>
              <a:latin typeface="+mn-lt"/>
              <a:ea typeface="+mn-ea"/>
              <a:cs typeface="+mn-cs"/>
            </a:rPr>
            <a:t>Mortgage specific issues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1"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r>
            <a:rPr lang="en-GB" sz="1100" b="0" i="0" u="none" strike="noStrike">
              <a:solidFill>
                <a:schemeClr val="dk1"/>
              </a:solidFill>
              <a:effectLst/>
              <a:latin typeface="+mn-lt"/>
              <a:ea typeface="+mn-ea"/>
              <a:cs typeface="+mn-cs"/>
            </a:rPr>
            <a:t>Mortgage figures are based on Bank of England reporting classifications, and will include </a:t>
          </a:r>
          <a:r>
            <a:rPr lang="en-GB" sz="1100" b="1" i="0" u="none" strike="noStrike">
              <a:solidFill>
                <a:schemeClr val="dk1"/>
              </a:solidFill>
              <a:effectLst/>
              <a:latin typeface="+mn-lt"/>
              <a:ea typeface="+mn-ea"/>
              <a:cs typeface="+mn-cs"/>
            </a:rPr>
            <a:t>most buy to let activity, as well as borrowing by home-owners</a:t>
          </a:r>
          <a:r>
            <a:rPr lang="en-GB" sz="1100" b="0" i="0" u="none" strike="noStrike">
              <a:solidFill>
                <a:schemeClr val="dk1"/>
              </a:solidFill>
              <a:effectLst/>
              <a:latin typeface="+mn-lt"/>
              <a:ea typeface="+mn-ea"/>
              <a:cs typeface="+mn-cs"/>
            </a:rPr>
            <a:t>.</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r>
            <a:rPr lang="en-GB" sz="1100" b="0" i="0" u="none" strike="noStrike">
              <a:solidFill>
                <a:schemeClr val="dk1"/>
              </a:solidFill>
              <a:effectLst/>
              <a:latin typeface="+mn-lt"/>
              <a:ea typeface="+mn-ea"/>
              <a:cs typeface="+mn-cs"/>
            </a:rPr>
            <a:t>Participating lenders together represent about </a:t>
          </a:r>
          <a:r>
            <a:rPr lang="en-GB" sz="1100" b="1" i="0" u="none" strike="noStrike">
              <a:solidFill>
                <a:schemeClr val="dk1"/>
              </a:solidFill>
              <a:effectLst/>
              <a:latin typeface="+mn-lt"/>
              <a:ea typeface="+mn-ea"/>
              <a:cs typeface="+mn-cs"/>
            </a:rPr>
            <a:t>73% of the total national residential mortgage market</a:t>
          </a:r>
          <a:r>
            <a:rPr lang="en-GB" sz="1100" b="0" i="0" u="none" strike="noStrike">
              <a:solidFill>
                <a:schemeClr val="dk1"/>
              </a:solidFill>
              <a:effectLst/>
              <a:latin typeface="+mn-lt"/>
              <a:ea typeface="+mn-ea"/>
              <a:cs typeface="+mn-cs"/>
            </a:rPr>
            <a:t>.  </a:t>
          </a:r>
          <a:r>
            <a:rPr lang="en-GB" sz="1100" b="1" i="0" u="none" strike="noStrike">
              <a:solidFill>
                <a:schemeClr val="dk1"/>
              </a:solidFill>
              <a:effectLst/>
              <a:latin typeface="+mn-lt"/>
              <a:ea typeface="+mn-ea"/>
              <a:cs typeface="+mn-cs"/>
            </a:rPr>
            <a:t>Users therefore should take considerable care in interpreting local-level figures, as they will not necessarily be truly representative of the picture for the mortgage industry as a whole.</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r>
            <a:rPr lang="en-GB" sz="1100" b="0" i="0" u="none" strike="noStrike">
              <a:solidFill>
                <a:schemeClr val="dk1"/>
              </a:solidFill>
              <a:effectLst/>
              <a:latin typeface="+mn-lt"/>
              <a:ea typeface="+mn-ea"/>
              <a:cs typeface="+mn-cs"/>
            </a:rPr>
            <a:t>More than </a:t>
          </a:r>
          <a:r>
            <a:rPr lang="en-GB" sz="1100" b="1" i="0" u="none" strike="noStrike">
              <a:solidFill>
                <a:schemeClr val="dk1"/>
              </a:solidFill>
              <a:effectLst/>
              <a:latin typeface="+mn-lt"/>
              <a:ea typeface="+mn-ea"/>
              <a:cs typeface="+mn-cs"/>
            </a:rPr>
            <a:t>1,500 GB sector postcodes </a:t>
          </a:r>
          <a:r>
            <a:rPr lang="en-GB" sz="1100" b="0" i="0" u="none" strike="noStrike">
              <a:solidFill>
                <a:schemeClr val="dk1"/>
              </a:solidFill>
              <a:effectLst/>
              <a:latin typeface="+mn-lt"/>
              <a:ea typeface="+mn-ea"/>
              <a:cs typeface="+mn-cs"/>
            </a:rPr>
            <a:t>are "non-geographic' in nature and used solely for mail routing purposes.  As they do not reflect where people live, they are not relevant for </a:t>
          </a:r>
          <a:r>
            <a:rPr lang="en-GB" b="0"/>
            <a:t> </a:t>
          </a:r>
          <a:r>
            <a:rPr lang="en-GB" sz="1100" b="0" i="0" u="none" strike="noStrike">
              <a:solidFill>
                <a:schemeClr val="dk1"/>
              </a:solidFill>
              <a:effectLst/>
              <a:latin typeface="+mn-lt"/>
              <a:ea typeface="+mn-ea"/>
              <a:cs typeface="+mn-cs"/>
            </a:rPr>
            <a:t>mortgage lending.</a:t>
          </a:r>
          <a:r>
            <a:rPr lang="en-GB" b="0"/>
            <a:t> </a:t>
          </a:r>
          <a:r>
            <a:rPr lang="en-GB" sz="1100" b="0" i="0" u="none" strike="noStrike">
              <a:solidFill>
                <a:schemeClr val="dk1"/>
              </a:solidFill>
              <a:effectLst/>
              <a:latin typeface="+mn-lt"/>
              <a:ea typeface="+mn-ea"/>
              <a:cs typeface="+mn-cs"/>
            </a:rPr>
            <a:t> </a:t>
          </a:r>
          <a:r>
            <a:rPr lang="en-GB" b="0"/>
            <a:t> </a:t>
          </a:r>
          <a:r>
            <a:rPr lang="en-GB" sz="1100" b="0" i="0" u="none" strike="noStrike">
              <a:solidFill>
                <a:schemeClr val="dk1"/>
              </a:solidFill>
              <a:effectLst/>
              <a:latin typeface="+mn-lt"/>
              <a:ea typeface="+mn-ea"/>
              <a:cs typeface="+mn-cs"/>
            </a:rPr>
            <a:t> </a:t>
          </a:r>
          <a:r>
            <a:rPr lang="en-GB" b="0"/>
            <a:t> </a:t>
          </a:r>
          <a:r>
            <a:rPr lang="en-GB" sz="1100" b="0" i="0" u="none" strike="noStrike">
              <a:solidFill>
                <a:schemeClr val="dk1"/>
              </a:solidFill>
              <a:effectLst/>
              <a:latin typeface="+mn-lt"/>
              <a:ea typeface="+mn-ea"/>
              <a:cs typeface="+mn-cs"/>
            </a:rPr>
            <a:t> </a:t>
          </a:r>
          <a:r>
            <a:rPr lang="en-GB" b="0"/>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endParaRPr lang="en-GB" sz="1100" b="0">
            <a:solidFill>
              <a:schemeClr val="dk1"/>
            </a:solidFill>
            <a:effectLst/>
            <a:latin typeface="+mn-lt"/>
            <a:ea typeface="+mn-ea"/>
            <a:cs typeface="+mn-cs"/>
          </a:endParaRPr>
        </a:p>
        <a:p>
          <a:pPr>
            <a:lnSpc>
              <a:spcPts val="1900"/>
            </a:lnSpc>
          </a:pPr>
          <a:r>
            <a:rPr lang="en-GB" sz="1400" b="1" i="0" u="none" strike="noStrike">
              <a:solidFill>
                <a:schemeClr val="tx2">
                  <a:lumMod val="75000"/>
                </a:schemeClr>
              </a:solidFill>
              <a:effectLst/>
              <a:latin typeface="+mn-lt"/>
              <a:ea typeface="+mn-ea"/>
              <a:cs typeface="+mn-cs"/>
            </a:rPr>
            <a:t>What do borrowing levels indicate?</a:t>
          </a:r>
        </a:p>
        <a:p>
          <a:pPr marL="228600" indent="-228600">
            <a:lnSpc>
              <a:spcPts val="1500"/>
            </a:lnSpc>
            <a:buFont typeface="+mj-lt"/>
            <a:buAutoNum type="arabicPeriod" startAt="11"/>
          </a:pPr>
          <a:r>
            <a:rPr lang="en-GB" sz="1100">
              <a:solidFill>
                <a:schemeClr val="dk1"/>
              </a:solidFill>
              <a:effectLst/>
              <a:latin typeface="+mn-lt"/>
              <a:ea typeface="+mn-ea"/>
              <a:cs typeface="+mn-cs"/>
            </a:rPr>
            <a:t>Stock levels are not equivalent to current demand nor new borrowing. They will comprise borrowing agreements made in the past, new agreements, repayments and borrowing written off.</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Borrowing is not a direct indication of the financial health of borrowers. Levels will reflect the demographic and characteristic makeup of a sector and its customers – for example, predominantly residential sectors will be unlikely to see high levels of SME borrowing, predominantly commercial and industrial areas will be unlikely to see high levels of mortgages or personal loans.</a:t>
          </a:r>
        </a:p>
        <a:p>
          <a:pPr marL="0" indent="0">
            <a:lnSpc>
              <a:spcPts val="1900"/>
            </a:lnSpc>
          </a:pPr>
          <a:endParaRPr lang="en-GB" sz="1400" b="1" i="0" u="none" strike="noStrike">
            <a:solidFill>
              <a:schemeClr val="tx2">
                <a:lumMod val="75000"/>
              </a:schemeClr>
            </a:solidFill>
            <a:effectLst/>
            <a:latin typeface="+mn-lt"/>
            <a:ea typeface="+mn-ea"/>
            <a:cs typeface="+mn-cs"/>
          </a:endParaRPr>
        </a:p>
        <a:p>
          <a:pPr marL="0" indent="0">
            <a:lnSpc>
              <a:spcPts val="1900"/>
            </a:lnSpc>
          </a:pPr>
          <a:r>
            <a:rPr lang="en-GB" sz="1400" b="1" i="0" u="none" strike="noStrike">
              <a:solidFill>
                <a:schemeClr val="tx2">
                  <a:lumMod val="75000"/>
                </a:schemeClr>
              </a:solidFill>
              <a:effectLst/>
              <a:latin typeface="+mn-lt"/>
              <a:ea typeface="+mn-ea"/>
              <a:cs typeface="+mn-cs"/>
            </a:rPr>
            <a:t>What is being reported?</a:t>
          </a:r>
        </a:p>
        <a:p>
          <a:pPr marL="228600" indent="-228600">
            <a:lnSpc>
              <a:spcPts val="1500"/>
            </a:lnSpc>
            <a:buFont typeface="+mj-lt"/>
            <a:buAutoNum type="arabicPeriod" startAt="12"/>
          </a:pPr>
          <a:r>
            <a:rPr lang="en-GB" sz="1100">
              <a:solidFill>
                <a:schemeClr val="dk1"/>
              </a:solidFill>
              <a:effectLst/>
              <a:latin typeface="+mn-lt"/>
              <a:ea typeface="+mn-ea"/>
              <a:cs typeface="+mn-cs"/>
            </a:rPr>
            <a:t>Lenders report on three separate business streams: SMEs, residential mortgages and unsecured personal loans.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All figures reflect the total amount of borrowing outstanding on customer accounts. This figure is likely to fluctuate over time for a number of reasons including the following:</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new borrowing agreements are entered into</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customers repay borrowing in part or in full</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existing agreements mature</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borrowers move location</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borrowers switch into or out of alternative finance products</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borrowers switch to a different lender</a:t>
          </a:r>
        </a:p>
        <a:p>
          <a:pPr marL="0" indent="0">
            <a:lnSpc>
              <a:spcPts val="1900"/>
            </a:lnSpc>
          </a:pPr>
          <a:endParaRPr lang="en-GB" sz="1400" b="1" i="0" u="none" strike="noStrike">
            <a:solidFill>
              <a:schemeClr val="tx2">
                <a:lumMod val="75000"/>
              </a:schemeClr>
            </a:solidFill>
            <a:effectLst/>
            <a:latin typeface="+mn-lt"/>
            <a:ea typeface="+mn-ea"/>
            <a:cs typeface="+mn-cs"/>
          </a:endParaRPr>
        </a:p>
        <a:p>
          <a:pPr marL="0" indent="0">
            <a:lnSpc>
              <a:spcPts val="1900"/>
            </a:lnSpc>
          </a:pPr>
          <a:r>
            <a:rPr lang="en-GB" sz="1400" b="1" i="0" u="none" strike="noStrike">
              <a:solidFill>
                <a:schemeClr val="tx2">
                  <a:lumMod val="75000"/>
                </a:schemeClr>
              </a:solidFill>
              <a:effectLst/>
              <a:latin typeface="+mn-lt"/>
              <a:ea typeface="+mn-ea"/>
              <a:cs typeface="+mn-cs"/>
            </a:rPr>
            <a:t>What is a sector postcode?</a:t>
          </a:r>
        </a:p>
        <a:p>
          <a:pPr marL="228600" indent="-228600">
            <a:lnSpc>
              <a:spcPts val="1500"/>
            </a:lnSpc>
            <a:buFont typeface="+mj-lt"/>
            <a:buAutoNum type="arabicPeriod" startAt="13"/>
          </a:pPr>
          <a:r>
            <a:rPr lang="en-GB" sz="1100">
              <a:solidFill>
                <a:schemeClr val="dk1"/>
              </a:solidFill>
              <a:effectLst/>
              <a:latin typeface="+mn-lt"/>
              <a:ea typeface="+mn-ea"/>
              <a:cs typeface="+mn-cs"/>
            </a:rPr>
            <a:t>This exercise centres on the postal addresses represented by Royal Mail postcodes. The postal address is a sorting and routing instruction to Royal Mail and not always a geographically accurate description of where properties are located.</a:t>
          </a:r>
          <a:br>
            <a:rPr lang="en-GB" sz="1100">
              <a:solidFill>
                <a:schemeClr val="dk1"/>
              </a:solidFill>
              <a:effectLst/>
              <a:latin typeface="+mn-lt"/>
              <a:ea typeface="+mn-ea"/>
              <a:cs typeface="+mn-cs"/>
            </a:rPr>
          </a:br>
          <a:endParaRPr lang="en-GB" sz="1100">
            <a:solidFill>
              <a:schemeClr val="dk1"/>
            </a:solidFill>
            <a:effectLst/>
            <a:latin typeface="+mn-lt"/>
            <a:ea typeface="+mn-ea"/>
            <a:cs typeface="+mn-cs"/>
          </a:endParaRPr>
        </a:p>
        <a:p>
          <a:pPr marL="228600" indent="-228600">
            <a:lnSpc>
              <a:spcPts val="1500"/>
            </a:lnSpc>
            <a:buFont typeface="+mj-lt"/>
            <a:buAutoNum type="arabicPeriod" startAt="13"/>
          </a:pPr>
          <a:r>
            <a:rPr lang="en-GB" sz="1100">
              <a:solidFill>
                <a:schemeClr val="dk1"/>
              </a:solidFill>
              <a:effectLst/>
              <a:latin typeface="+mn-lt"/>
              <a:ea typeface="+mn-ea"/>
              <a:cs typeface="+mn-cs"/>
            </a:rPr>
            <a:t>They are made up of several components, as follows:</a:t>
          </a: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r>
            <a:rPr lang="en-GB" sz="1100">
              <a:solidFill>
                <a:schemeClr val="dk1"/>
              </a:solidFill>
              <a:effectLst/>
              <a:latin typeface="+mn-lt"/>
              <a:ea typeface="+mn-ea"/>
              <a:cs typeface="+mn-cs"/>
            </a:rPr>
            <a:t>The Royal Mail continuously reviews and makes changes to its postcodes, for example, when there are new homes or businesses in a development area, new or re-routed roads, or lack of codes for extra capacity.</a:t>
          </a:r>
        </a:p>
        <a:p>
          <a:pPr marL="228600" indent="-228600">
            <a:lnSpc>
              <a:spcPts val="1500"/>
            </a:lnSpc>
            <a:buFont typeface="+mj-lt"/>
            <a:buAutoNum type="arabicPeriod" startAt="13"/>
          </a:pPr>
          <a:r>
            <a:rPr lang="en-GB" sz="1100">
              <a:solidFill>
                <a:schemeClr val="dk1"/>
              </a:solidFill>
              <a:effectLst/>
              <a:latin typeface="+mn-lt"/>
              <a:ea typeface="+mn-ea"/>
              <a:cs typeface="+mn-cs"/>
            </a:rPr>
            <a:t>The data published here reflects borrowing in 'live' postcodes  as published by the Royal Mail in the reporting period.</a:t>
          </a:r>
        </a:p>
        <a:p>
          <a:pPr marL="228600" indent="-228600">
            <a:lnSpc>
              <a:spcPts val="1500"/>
            </a:lnSpc>
            <a:buFont typeface="+mj-lt"/>
            <a:buAutoNum type="arabicPeriod" startAt="13"/>
          </a:pPr>
          <a:r>
            <a:rPr lang="en-GB" sz="1100">
              <a:solidFill>
                <a:schemeClr val="dk1"/>
              </a:solidFill>
              <a:effectLst/>
              <a:latin typeface="+mn-lt"/>
              <a:ea typeface="+mn-ea"/>
              <a:cs typeface="+mn-cs"/>
            </a:rPr>
            <a:t>There are around 1.8 million full postcodes, 10,000 sector postcodes, 3,000 districts and 120 postal areas in Great Britain. More than 1,500 of these sector postcodes are ‘non-geographic’ in nature.</a:t>
          </a:r>
        </a:p>
        <a:p>
          <a:pPr marL="228600" indent="-228600">
            <a:lnSpc>
              <a:spcPts val="1500"/>
            </a:lnSpc>
            <a:buFont typeface="+mj-lt"/>
            <a:buAutoNum type="arabicPeriod" startAt="13"/>
          </a:pPr>
          <a:r>
            <a:rPr lang="en-GB" sz="1100">
              <a:solidFill>
                <a:schemeClr val="dk1"/>
              </a:solidFill>
              <a:effectLst/>
              <a:latin typeface="+mn-lt"/>
              <a:ea typeface="+mn-ea"/>
              <a:cs typeface="+mn-cs"/>
            </a:rPr>
            <a:t>There are a number of alternative geographical classifications, for example county, local authorities and parliamentary constituencies, but these do not necessarily directly map across to sector postcodes.</a:t>
          </a: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a:lnSpc>
              <a:spcPts val="1500"/>
            </a:lnSpc>
          </a:pPr>
          <a:r>
            <a:rPr lang="en-GB" sz="1400" b="1" i="0" u="none" strike="noStrike">
              <a:solidFill>
                <a:schemeClr val="tx2">
                  <a:lumMod val="75000"/>
                </a:schemeClr>
              </a:solidFill>
              <a:effectLst/>
              <a:latin typeface="+mn-lt"/>
              <a:ea typeface="+mn-ea"/>
              <a:cs typeface="+mn-cs"/>
            </a:rPr>
            <a:t>Protecting customer confidentiality</a:t>
          </a:r>
        </a:p>
        <a:p>
          <a:pPr marL="228600" indent="-228600">
            <a:lnSpc>
              <a:spcPts val="1500"/>
            </a:lnSpc>
            <a:buFont typeface="+mj-lt"/>
            <a:buAutoNum type="arabicPeriod" startAt="19"/>
          </a:pPr>
          <a:r>
            <a:rPr lang="en-GB" sz="1100">
              <a:solidFill>
                <a:schemeClr val="dk1"/>
              </a:solidFill>
              <a:effectLst/>
              <a:latin typeface="+mn-lt"/>
              <a:ea typeface="+mn-ea"/>
              <a:cs typeface="+mn-cs"/>
            </a:rPr>
            <a:t>Lenders have taken care to strike a balance between the desire for transparency and the need to protect customer confidentiality. To protect the privacy of business and personal customers, a set of parameters was agreed with Government to ensure customer confidentiality is protected and that there is compliance with data privacy rules. This has led to some postcode sectors at aggregate level being redacted (that is not published).</a:t>
          </a:r>
          <a:endParaRPr lang="en-GB" sz="1400">
            <a:effectLst/>
          </a:endParaRPr>
        </a:p>
        <a:p>
          <a:pPr>
            <a:lnSpc>
              <a:spcPts val="1900"/>
            </a:lnSpc>
          </a:pPr>
          <a:endParaRPr lang="en-GB" sz="1400" b="1" i="0" u="none" strike="noStrike">
            <a:solidFill>
              <a:schemeClr val="tx2">
                <a:lumMod val="75000"/>
              </a:schemeClr>
            </a:solidFill>
            <a:effectLst/>
            <a:latin typeface="+mn-lt"/>
            <a:ea typeface="+mn-ea"/>
            <a:cs typeface="+mn-cs"/>
          </a:endParaRPr>
        </a:p>
        <a:p>
          <a:pPr>
            <a:lnSpc>
              <a:spcPts val="1900"/>
            </a:lnSpc>
          </a:pPr>
          <a:r>
            <a:rPr lang="en-GB" sz="1400" b="1" i="0" u="none" strike="noStrike">
              <a:solidFill>
                <a:schemeClr val="tx2">
                  <a:lumMod val="75000"/>
                </a:schemeClr>
              </a:solidFill>
              <a:effectLst/>
              <a:latin typeface="+mn-lt"/>
              <a:ea typeface="+mn-ea"/>
              <a:cs typeface="+mn-cs"/>
            </a:rPr>
            <a:t>Why are some figures not available?</a:t>
          </a:r>
        </a:p>
        <a:p>
          <a:pPr marL="228600" indent="-228600">
            <a:lnSpc>
              <a:spcPts val="1500"/>
            </a:lnSpc>
            <a:buFont typeface="+mj-lt"/>
            <a:buAutoNum type="arabicPeriod" startAt="20"/>
          </a:pPr>
          <a:r>
            <a:rPr lang="en-GB" sz="1100">
              <a:solidFill>
                <a:schemeClr val="dk1"/>
              </a:solidFill>
              <a:effectLst/>
              <a:latin typeface="+mn-lt"/>
              <a:ea typeface="+mn-ea"/>
              <a:cs typeface="+mn-cs"/>
            </a:rPr>
            <a:t>One of the key roles played by the BBA and CML has been to ensure that participating lenders report as fully and as meaningfully as possible, whilst also adhering to all relevant data privacy, competition and other laws.  As highlighted above a major consideration and necessary requirement has been to maintain customer confidentiality.</a:t>
          </a:r>
        </a:p>
        <a:p>
          <a:pPr marL="228600" indent="-228600">
            <a:lnSpc>
              <a:spcPts val="1500"/>
            </a:lnSpc>
            <a:buFont typeface="+mj-lt"/>
            <a:buAutoNum type="arabicPeriod" startAt="20"/>
          </a:pPr>
          <a:r>
            <a:rPr lang="en-GB" sz="1100">
              <a:solidFill>
                <a:schemeClr val="dk1"/>
              </a:solidFill>
              <a:effectLst/>
              <a:latin typeface="+mn-lt"/>
              <a:ea typeface="+mn-ea"/>
              <a:cs typeface="+mn-cs"/>
            </a:rPr>
            <a:t>A general level of protection for customers is afforded by publishing postcode figures six months after the end of the reporting period. This is a deliberate part of the design of this exercise, and will be an on-going feature.</a:t>
          </a:r>
        </a:p>
        <a:p>
          <a:pPr marL="228600" marR="0" indent="-228600" defTabSz="914400" eaLnBrk="1" fontAlgn="auto" latinLnBrk="0" hangingPunct="1">
            <a:lnSpc>
              <a:spcPts val="1400"/>
            </a:lnSpc>
            <a:spcBef>
              <a:spcPts val="0"/>
            </a:spcBef>
            <a:spcAft>
              <a:spcPts val="0"/>
            </a:spcAft>
            <a:buClrTx/>
            <a:buSzTx/>
            <a:buFont typeface="+mj-lt"/>
            <a:buAutoNum type="arabicPeriod" startAt="20"/>
            <a:tabLst/>
            <a:defRPr/>
          </a:pPr>
          <a:r>
            <a:rPr lang="en-GB" sz="1100">
              <a:solidFill>
                <a:schemeClr val="dk1"/>
              </a:solidFill>
              <a:effectLst/>
              <a:latin typeface="+mn-lt"/>
              <a:ea typeface="+mn-ea"/>
              <a:cs typeface="+mn-cs"/>
            </a:rPr>
            <a:t>To protect customer confidentiality the BBA and CML have agreed three filters with Government to ensure the protection of individual customers and their confidential data. Therefore, individual borrowing data should not be imputable directly, or in conjunction with other third party data. </a:t>
          </a:r>
        </a:p>
        <a:p>
          <a:pPr marL="228600" marR="0" indent="-228600" defTabSz="914400" eaLnBrk="1" fontAlgn="auto" latinLnBrk="0" hangingPunct="1">
            <a:lnSpc>
              <a:spcPts val="1500"/>
            </a:lnSpc>
            <a:spcBef>
              <a:spcPts val="0"/>
            </a:spcBef>
            <a:spcAft>
              <a:spcPts val="0"/>
            </a:spcAft>
            <a:buClrTx/>
            <a:buSzTx/>
            <a:buFont typeface="+mj-lt"/>
            <a:buAutoNum type="arabicPeriod" startAt="20"/>
            <a:tabLst/>
            <a:defRPr/>
          </a:pPr>
          <a:r>
            <a:rPr lang="en-GB" sz="1100">
              <a:solidFill>
                <a:schemeClr val="dk1"/>
              </a:solidFill>
              <a:effectLst/>
              <a:latin typeface="+mn-lt"/>
              <a:ea typeface="+mn-ea"/>
              <a:cs typeface="+mn-cs"/>
            </a:rPr>
            <a:t>Borrowing amounts outstanding for a postcode sector are not disclosed if;</a:t>
          </a:r>
        </a:p>
        <a:p>
          <a:pPr marL="171450" lvl="0" indent="-171450">
            <a:lnSpc>
              <a:spcPts val="1400"/>
            </a:lnSpc>
            <a:buFont typeface="Arial" panose="020B0604020202020204" pitchFamily="34" charset="0"/>
            <a:buChar char="•"/>
          </a:pPr>
          <a:r>
            <a:rPr lang="en-GB" sz="1100">
              <a:solidFill>
                <a:schemeClr val="dk1"/>
              </a:solidFill>
              <a:effectLst/>
              <a:latin typeface="+mn-lt"/>
              <a:ea typeface="+mn-ea"/>
              <a:cs typeface="+mn-cs"/>
            </a:rPr>
            <a:t>There are fewer than 10 borrowers active in the postcode sector, or</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Borrowing  within the postcode sector is highly concentrated  amongst a small number of borrowers.</a:t>
          </a:r>
        </a:p>
        <a:p>
          <a:pPr marL="228600" marR="0" indent="-228600" defTabSz="914400" eaLnBrk="1" fontAlgn="auto" latinLnBrk="0" hangingPunct="1">
            <a:lnSpc>
              <a:spcPts val="14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These filters are applied to the data in the hierarchical order above. When applied to the aggregate dataset, the total value of borrowing redacted is relatively small: such borrowing accounts for 4 per cent of SME lending, under 1 per cent of mortgage lending and less than 0.5 per cent of personal loans.</a:t>
          </a:r>
          <a:endParaRPr lang="en-GB" sz="1100">
            <a:effectLst/>
          </a:endParaRPr>
        </a:p>
        <a:p>
          <a:pPr marL="228600" indent="-228600">
            <a:lnSpc>
              <a:spcPts val="1500"/>
            </a:lnSpc>
            <a:buFont typeface="+mj-lt"/>
            <a:buAutoNum type="arabicPeriod" startAt="24"/>
          </a:pPr>
          <a:r>
            <a:rPr lang="en-GB" sz="1100">
              <a:solidFill>
                <a:schemeClr val="dk1"/>
              </a:solidFill>
              <a:effectLst/>
              <a:latin typeface="+mn-lt"/>
              <a:ea typeface="+mn-ea"/>
              <a:cs typeface="+mn-cs"/>
            </a:rPr>
            <a:t>In the BBA and CML aggregate datasets, the BBA and CML take further steps to protect against disclosure in redacted postcode sectors as the data is aggregated.</a:t>
          </a:r>
        </a:p>
        <a:p>
          <a:pPr marL="228600" indent="-228600">
            <a:lnSpc>
              <a:spcPts val="1500"/>
            </a:lnSpc>
            <a:buFont typeface="+mj-lt"/>
            <a:buAutoNum type="arabicPeriod" startAt="24"/>
          </a:pPr>
          <a:r>
            <a:rPr lang="en-GB" sz="1100">
              <a:solidFill>
                <a:schemeClr val="dk1"/>
              </a:solidFill>
              <a:effectLst/>
              <a:latin typeface="+mn-lt"/>
              <a:ea typeface="+mn-ea"/>
              <a:cs typeface="+mn-cs"/>
            </a:rPr>
            <a:t>For example, if 6 lenders publish data in a postcode sector but 1 lender is required to redact their total for that sector, the publication of the full (7 lender) total by the BBA/ CML in the aggregate data set  would disclose the redacted value of the 7</a:t>
          </a:r>
          <a:r>
            <a:rPr lang="en-GB" sz="1100" baseline="30000">
              <a:solidFill>
                <a:schemeClr val="dk1"/>
              </a:solidFill>
              <a:effectLst/>
              <a:latin typeface="+mn-lt"/>
              <a:ea typeface="+mn-ea"/>
              <a:cs typeface="+mn-cs"/>
            </a:rPr>
            <a:t>th</a:t>
          </a:r>
          <a:r>
            <a:rPr lang="en-GB" sz="1100">
              <a:solidFill>
                <a:schemeClr val="dk1"/>
              </a:solidFill>
              <a:effectLst/>
              <a:latin typeface="+mn-lt"/>
              <a:ea typeface="+mn-ea"/>
              <a:cs typeface="+mn-cs"/>
            </a:rPr>
            <a:t> lender. </a:t>
          </a:r>
        </a:p>
        <a:p>
          <a:pPr marL="228600" indent="-228600">
            <a:lnSpc>
              <a:spcPts val="1400"/>
            </a:lnSpc>
            <a:buFont typeface="+mj-lt"/>
            <a:buAutoNum type="arabicPeriod" startAt="24"/>
          </a:pPr>
          <a:r>
            <a:rPr lang="en-GB" sz="1100">
              <a:solidFill>
                <a:schemeClr val="dk1"/>
              </a:solidFill>
              <a:effectLst/>
              <a:latin typeface="+mn-lt"/>
              <a:ea typeface="+mn-ea"/>
              <a:cs typeface="+mn-cs"/>
            </a:rPr>
            <a:t>To protect against this inadvertent discloser, the BBA / CML only publish the sum of all 7 lenders where either no lenders have been required to redact their totals or where there are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more than 2 lender redactions in the sector.  If either one or two lenders are required to redact their sector total (as in the example above), BBA / CML will only publish the sum of the publishable lenders data.</a:t>
          </a:r>
        </a:p>
        <a:p>
          <a:pPr marL="228600" marR="0" indent="-228600" defTabSz="914400" eaLnBrk="1" fontAlgn="auto" latinLnBrk="0" hangingPunct="1">
            <a:lnSpc>
              <a:spcPts val="15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However, redactions are thinly spread across sector postcodes, meaning that for a number of geographies, we are not able to publish a borrowing total that represents the absolute sum of borrowing from all participating lenders. While aggregate figures provide a good overall picture, they may not be exactly comparable across different sector postcodes, although in most cases the borrowing amounts not included will be fairly small.</a:t>
          </a:r>
        </a:p>
        <a:p>
          <a:pPr marL="228600" marR="0" indent="-228600" defTabSz="914400" eaLnBrk="1" fontAlgn="auto" latinLnBrk="0" hangingPunct="1">
            <a:lnSpc>
              <a:spcPts val="14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Individual lenders also need to ensure customer information is protected and, by necessity, will have more extensive redactions.</a:t>
          </a:r>
        </a:p>
        <a:p>
          <a:pPr marL="228600" marR="0" indent="-228600" defTabSz="914400" eaLnBrk="1" fontAlgn="auto" latinLnBrk="0" hangingPunct="1">
            <a:lnSpc>
              <a:spcPts val="14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With such granular information being reported and the need to safeguard customer confidentiality it is inevitable that there will be differences in sector postcode figures from individual firms and in aggregate from one reporting period to the next that do not reflect actual changes in lending balances. These inevitably will be even greater in the first few reporting periods while reporting beds down.</a:t>
          </a:r>
        </a:p>
        <a:p>
          <a:pPr marL="228600" marR="0" indent="-228600" defTabSz="914400" eaLnBrk="1" fontAlgn="auto" latinLnBrk="0" hangingPunct="1">
            <a:lnSpc>
              <a:spcPts val="1500"/>
            </a:lnSpc>
            <a:spcBef>
              <a:spcPts val="0"/>
            </a:spcBef>
            <a:spcAft>
              <a:spcPts val="0"/>
            </a:spcAft>
            <a:buClrTx/>
            <a:buSzTx/>
            <a:buFont typeface="+mj-lt"/>
            <a:buAutoNum type="arabicPeriod" startAt="24"/>
            <a:tabLst/>
            <a:defRPr/>
          </a:pPr>
          <a:endParaRPr lang="en-GB" sz="1100" b="1">
            <a:solidFill>
              <a:schemeClr val="dk1"/>
            </a:solidFill>
            <a:effectLst/>
            <a:latin typeface="+mn-lt"/>
            <a:ea typeface="+mn-ea"/>
            <a:cs typeface="+mn-cs"/>
          </a:endParaRPr>
        </a:p>
        <a:p>
          <a:pPr marL="0" marR="0" indent="0" defTabSz="914400" eaLnBrk="1" fontAlgn="auto" latinLnBrk="0" hangingPunct="1">
            <a:lnSpc>
              <a:spcPts val="1900"/>
            </a:lnSpc>
            <a:spcBef>
              <a:spcPts val="0"/>
            </a:spcBef>
            <a:spcAft>
              <a:spcPts val="0"/>
            </a:spcAft>
            <a:buClrTx/>
            <a:buSzTx/>
            <a:buFontTx/>
            <a:buNone/>
            <a:tabLst/>
            <a:defRPr/>
          </a:pPr>
          <a:r>
            <a:rPr lang="en-GB" sz="1400" b="1" i="0" u="none" strike="noStrike">
              <a:solidFill>
                <a:schemeClr val="tx2">
                  <a:lumMod val="75000"/>
                </a:schemeClr>
              </a:solidFill>
              <a:effectLst/>
              <a:latin typeface="+mn-lt"/>
              <a:ea typeface="+mn-ea"/>
              <a:cs typeface="+mn-cs"/>
            </a:rPr>
            <a:t>What is the market coverage of this initiative?</a:t>
          </a:r>
          <a:endParaRPr lang="en-GB" sz="1100" b="1" i="0" u="none" strike="noStrike">
            <a:solidFill>
              <a:schemeClr val="dk1"/>
            </a:solidFill>
            <a:effectLst/>
            <a:latin typeface="+mn-lt"/>
            <a:ea typeface="+mn-ea"/>
            <a:cs typeface="+mn-cs"/>
          </a:endParaRPr>
        </a:p>
        <a:p>
          <a:pPr>
            <a:lnSpc>
              <a:spcPts val="1400"/>
            </a:lnSpc>
          </a:pPr>
          <a:endParaRPr lang="en-GB" sz="1100" b="1" i="0" u="none" strike="noStrike">
            <a:solidFill>
              <a:schemeClr val="dk1"/>
            </a:solidFill>
            <a:effectLst/>
            <a:latin typeface="+mn-lt"/>
            <a:ea typeface="+mn-ea"/>
            <a:cs typeface="+mn-cs"/>
          </a:endParaRPr>
        </a:p>
        <a:p>
          <a:pPr>
            <a:lnSpc>
              <a:spcPts val="1400"/>
            </a:lnSpc>
          </a:pPr>
          <a:r>
            <a:rPr lang="en-GB"/>
            <a:t> </a:t>
          </a:r>
          <a:endParaRPr lang="en-GB" sz="1100"/>
        </a:p>
      </xdr:txBody>
    </xdr:sp>
    <xdr:clientData/>
  </xdr:twoCellAnchor>
  <xdr:twoCellAnchor editAs="oneCell">
    <xdr:from>
      <xdr:col>0</xdr:col>
      <xdr:colOff>419098</xdr:colOff>
      <xdr:row>51</xdr:row>
      <xdr:rowOff>19050</xdr:rowOff>
    </xdr:from>
    <xdr:to>
      <xdr:col>4</xdr:col>
      <xdr:colOff>657224</xdr:colOff>
      <xdr:row>54</xdr:row>
      <xdr:rowOff>139366</xdr:rowOff>
    </xdr:to>
    <xdr:pic>
      <xdr:nvPicPr>
        <xdr:cNvPr id="3" name="Picture 2" descr="Postcode lending notes to editors imag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098" y="9734550"/>
          <a:ext cx="4038601" cy="6918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l1-tru-svr01\RandI\CML%20RETURNS\Postcode%20reporting\CML%20outputs\2015%20Q1\Aggregate%20Postcode%20data%20output%202015%20Q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L%20RETURNS\Postcode%20reporting\Lender%20Outputs\2014%20Q3\Detailed\Publishable\Aggregate%20Postcode%20data%20output2014Q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l1-tru-svr01\RandI\CML%20RETURNS\Postcode%20reporting\Lender%20Outputs\2015%20Q1\Detailed\Formulae%20files\Lender%20Postcode%20data%20output%202015%20Q1%20FORMULA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l1-tru-svr01\RandI\CML%20RETURNS\Postcode%20reporting\Lender%20Outputs\2015%20Q1\Detailed\With%20time%20series\Barclays%20Postcode%20data%20output%202015%20Q1%20with%20time%20series%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UK postcode sector lookup"/>
      <sheetName val="All postcode data GB"/>
      <sheetName val="Postcode area UK"/>
      <sheetName val="All postcode data UK"/>
      <sheetName val="Postcode sector only data UK"/>
      <sheetName val="All postcode data NI"/>
    </sheetNames>
    <sheetDataSet>
      <sheetData sheetId="0" refreshError="1"/>
      <sheetData sheetId="1" refreshError="1"/>
      <sheetData sheetId="2" refreshError="1">
        <row r="8">
          <cell r="E8" t="str">
            <v>2013 Q2</v>
          </cell>
          <cell r="F8" t="str">
            <v>2013 Q3</v>
          </cell>
          <cell r="G8" t="str">
            <v>2013 Q4</v>
          </cell>
          <cell r="H8" t="str">
            <v>2014 Q1</v>
          </cell>
          <cell r="I8" t="str">
            <v>2014 Q2</v>
          </cell>
          <cell r="J8" t="str">
            <v>2014 Q3</v>
          </cell>
          <cell r="K8" t="str">
            <v>2014 Q4</v>
          </cell>
          <cell r="L8" t="str">
            <v>2015 Q1</v>
          </cell>
        </row>
      </sheetData>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GB"/>
      <sheetName val="All postcode data NI"/>
    </sheetNames>
    <sheetDataSet>
      <sheetData sheetId="0"/>
      <sheetData sheetId="1">
        <row r="7">
          <cell r="G7" t="str">
            <v>WC2B4PJ</v>
          </cell>
          <cell r="I7">
            <v>5</v>
          </cell>
          <cell r="J7">
            <v>7</v>
          </cell>
          <cell r="K7" t="str">
            <v>WC2B</v>
          </cell>
          <cell r="L7" t="str">
            <v>4PJ</v>
          </cell>
        </row>
        <row r="9">
          <cell r="A9" t="str">
            <v>WC2B 4</v>
          </cell>
          <cell r="G9" t="str">
            <v>WC</v>
          </cell>
          <cell r="I9" t="str">
            <v>WC2B</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GB"/>
      <sheetName val="Postcode sector only data GB"/>
      <sheetName val="All postcode data NI"/>
      <sheetName val="Postcode sector only data NI"/>
      <sheetName val="Postal area lookups"/>
    </sheetNames>
    <sheetDataSet>
      <sheetData sheetId="0"/>
      <sheetData sheetId="1">
        <row r="7">
          <cell r="G7" t="str">
            <v>RM26AL</v>
          </cell>
          <cell r="I7">
            <v>4</v>
          </cell>
          <cell r="J7">
            <v>6</v>
          </cell>
          <cell r="K7" t="str">
            <v>RM2</v>
          </cell>
          <cell r="L7" t="str">
            <v>6AL</v>
          </cell>
        </row>
        <row r="9">
          <cell r="A9" t="str">
            <v>RM2 6</v>
          </cell>
          <cell r="G9" t="str">
            <v>RM</v>
          </cell>
          <cell r="I9" t="str">
            <v>RM2</v>
          </cell>
        </row>
      </sheetData>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GB"/>
      <sheetName val="Postcode only data GB"/>
      <sheetName val="All postcode data NI"/>
      <sheetName val="copy of 2015 Q1 GB dataset"/>
      <sheetName val="copy of 2014 Q4 GB dataset"/>
    </sheetNames>
    <sheetDataSet>
      <sheetData sheetId="0"/>
      <sheetData sheetId="1">
        <row r="7">
          <cell r="G7" t="str">
            <v>RM26AL</v>
          </cell>
        </row>
        <row r="25">
          <cell r="A25" t="str">
            <v>AllLenders</v>
          </cell>
        </row>
        <row r="26">
          <cell r="A26" t="str">
            <v>AIB</v>
          </cell>
        </row>
        <row r="27">
          <cell r="A27" t="str">
            <v>Barclays</v>
          </cell>
        </row>
        <row r="28">
          <cell r="A28" t="str">
            <v>BOI</v>
          </cell>
        </row>
        <row r="29">
          <cell r="A29" t="str">
            <v>Clydesdale</v>
          </cell>
        </row>
        <row r="30">
          <cell r="A30" t="str">
            <v>Danske</v>
          </cell>
        </row>
        <row r="31">
          <cell r="A31" t="str">
            <v>HSBC</v>
          </cell>
        </row>
        <row r="32">
          <cell r="A32" t="str">
            <v>LBG</v>
          </cell>
        </row>
        <row r="33">
          <cell r="A33" t="str">
            <v>Lloyds</v>
          </cell>
        </row>
        <row r="34">
          <cell r="A34" t="str">
            <v>Nationwide</v>
          </cell>
        </row>
        <row r="35">
          <cell r="A35" t="str">
            <v>RBS</v>
          </cell>
        </row>
        <row r="36">
          <cell r="A36" t="str">
            <v>RBSG</v>
          </cell>
        </row>
        <row r="37">
          <cell r="A37" t="str">
            <v>Santander</v>
          </cell>
        </row>
        <row r="38">
          <cell r="A38" t="str">
            <v>Ulster</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P108"/>
  <sheetViews>
    <sheetView zoomScaleNormal="100" workbookViewId="0"/>
  </sheetViews>
  <sheetFormatPr defaultRowHeight="15" x14ac:dyDescent="0.25"/>
  <cols>
    <col min="1" max="1" width="9" style="14"/>
    <col min="2" max="2" width="22.125" style="14" customWidth="1"/>
    <col min="3" max="3" width="10" style="14" customWidth="1"/>
    <col min="4" max="4" width="9.75" style="14" customWidth="1"/>
    <col min="5" max="5" width="11.75" style="14" customWidth="1"/>
    <col min="6" max="6" width="6" style="14" customWidth="1"/>
    <col min="7" max="7" width="3.375" style="14" customWidth="1"/>
    <col min="8" max="8" width="22.125" style="14" customWidth="1"/>
    <col min="9" max="15" width="9" style="14"/>
    <col min="16" max="16" width="17.25" style="14" customWidth="1"/>
    <col min="17" max="17" width="21" style="14" customWidth="1"/>
    <col min="18" max="18" width="9" style="14"/>
    <col min="19" max="20" width="17.125" style="14" customWidth="1"/>
    <col min="21" max="16384" width="9" style="14"/>
  </cols>
  <sheetData>
    <row r="1" spans="16:16" x14ac:dyDescent="0.25"/>
    <row r="99" spans="2:11" x14ac:dyDescent="0.25">
      <c r="B99" s="15" t="s">
        <v>291</v>
      </c>
      <c r="C99" s="16"/>
      <c r="D99" s="16"/>
      <c r="E99" s="16"/>
      <c r="F99" s="16"/>
      <c r="G99" s="16"/>
      <c r="H99" s="15" t="s">
        <v>292</v>
      </c>
    </row>
    <row r="100" spans="2:11" x14ac:dyDescent="0.25">
      <c r="B100" s="63"/>
      <c r="C100" s="17" t="s">
        <v>293</v>
      </c>
      <c r="D100" s="18" t="s">
        <v>294</v>
      </c>
      <c r="E100" s="17" t="s">
        <v>295</v>
      </c>
      <c r="F100" s="16"/>
      <c r="G100" s="16"/>
      <c r="H100" s="63"/>
      <c r="I100" s="17" t="s">
        <v>293</v>
      </c>
      <c r="J100" s="18" t="s">
        <v>294</v>
      </c>
      <c r="K100" s="17" t="s">
        <v>295</v>
      </c>
    </row>
    <row r="101" spans="2:11" x14ac:dyDescent="0.25">
      <c r="B101" s="64"/>
      <c r="C101" s="19"/>
      <c r="D101" s="20"/>
      <c r="E101" s="19" t="s">
        <v>296</v>
      </c>
      <c r="F101" s="16"/>
      <c r="G101" s="16"/>
      <c r="H101" s="64"/>
      <c r="I101" s="19"/>
      <c r="J101" s="20"/>
      <c r="K101" s="19" t="s">
        <v>296</v>
      </c>
    </row>
    <row r="102" spans="2:11" ht="25.5" x14ac:dyDescent="0.25">
      <c r="B102" s="21" t="s">
        <v>297</v>
      </c>
      <c r="C102" s="22"/>
      <c r="D102" s="22"/>
      <c r="E102" s="23"/>
      <c r="H102" s="21" t="s">
        <v>297</v>
      </c>
      <c r="I102" s="22"/>
      <c r="J102" s="22"/>
      <c r="K102" s="23"/>
    </row>
    <row r="103" spans="2:11" ht="25.5" x14ac:dyDescent="0.25">
      <c r="B103" s="24" t="s">
        <v>298</v>
      </c>
      <c r="C103" s="25"/>
      <c r="D103" s="25"/>
      <c r="E103" s="26"/>
      <c r="H103" s="24" t="s">
        <v>298</v>
      </c>
      <c r="I103" s="25"/>
      <c r="J103" s="25"/>
      <c r="K103" s="26"/>
    </row>
    <row r="104" spans="2:11" ht="38.25" x14ac:dyDescent="0.25">
      <c r="B104" s="27" t="s">
        <v>299</v>
      </c>
      <c r="C104" s="28"/>
      <c r="D104" s="28"/>
      <c r="E104" s="29"/>
      <c r="H104" s="27" t="s">
        <v>299</v>
      </c>
      <c r="I104" s="28"/>
      <c r="J104" s="28"/>
      <c r="K104" s="29"/>
    </row>
    <row r="105" spans="2:11" ht="51" x14ac:dyDescent="0.25">
      <c r="B105" s="21" t="s">
        <v>300</v>
      </c>
      <c r="C105" s="30"/>
      <c r="D105" s="30"/>
      <c r="E105" s="31"/>
      <c r="H105" s="21" t="s">
        <v>300</v>
      </c>
      <c r="I105" s="30"/>
      <c r="J105" s="30"/>
      <c r="K105" s="31"/>
    </row>
    <row r="106" spans="2:11" ht="25.5" x14ac:dyDescent="0.25">
      <c r="B106" s="24" t="s">
        <v>301</v>
      </c>
      <c r="C106" s="22"/>
      <c r="D106" s="22"/>
      <c r="E106" s="23"/>
      <c r="H106" s="24" t="s">
        <v>302</v>
      </c>
      <c r="I106" s="22"/>
      <c r="J106" s="22"/>
      <c r="K106" s="23"/>
    </row>
    <row r="107" spans="2:11" ht="38.25" x14ac:dyDescent="0.25">
      <c r="B107" s="24" t="s">
        <v>303</v>
      </c>
      <c r="C107" s="32"/>
      <c r="D107" s="32"/>
      <c r="E107" s="33"/>
      <c r="H107" s="24" t="s">
        <v>303</v>
      </c>
      <c r="I107" s="32"/>
      <c r="J107" s="32"/>
      <c r="K107" s="33"/>
    </row>
    <row r="108" spans="2:11" ht="25.5" x14ac:dyDescent="0.25">
      <c r="B108" s="24" t="s">
        <v>304</v>
      </c>
      <c r="C108" s="34"/>
      <c r="D108" s="25"/>
      <c r="E108" s="26"/>
      <c r="H108" s="24" t="s">
        <v>304</v>
      </c>
      <c r="I108" s="34"/>
      <c r="J108" s="25"/>
      <c r="K108" s="26"/>
    </row>
  </sheetData>
  <mergeCells count="2">
    <mergeCell ref="B100:B101"/>
    <mergeCell ref="H100:H101"/>
  </mergeCells>
  <pageMargins left="0.70866141732283461" right="0.70866141732283461" top="0.74803149606299213" bottom="0.74803149606299213" header="0.31496062992125984" footer="0.31496062992125984"/>
  <pageSetup paperSize="8" scale="71" fitToHeight="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I42"/>
  <sheetViews>
    <sheetView showGridLines="0" zoomScaleNormal="100" workbookViewId="0"/>
  </sheetViews>
  <sheetFormatPr defaultRowHeight="16.5" customHeight="1" x14ac:dyDescent="0.25"/>
  <cols>
    <col min="1" max="1" width="32.625" style="38" customWidth="1"/>
    <col min="2" max="2" width="1.5" style="38" customWidth="1"/>
    <col min="3" max="3" width="29.25" style="38" customWidth="1"/>
    <col min="4" max="4" width="1.875" style="38" customWidth="1"/>
    <col min="5" max="5" width="55.375" style="38" customWidth="1"/>
    <col min="6" max="6" width="12.375" style="38" hidden="1" customWidth="1"/>
    <col min="7" max="29" width="8" style="38" hidden="1" customWidth="1"/>
    <col min="30" max="30" width="56.75" style="38" hidden="1" customWidth="1"/>
    <col min="31" max="31" width="17.75" style="38" hidden="1" customWidth="1"/>
    <col min="32" max="43" width="0" style="38" hidden="1" customWidth="1"/>
    <col min="44" max="16384" width="9" style="38"/>
  </cols>
  <sheetData>
    <row r="1" spans="1:35" ht="30" customHeight="1" x14ac:dyDescent="0.25">
      <c r="A1" s="35" t="s">
        <v>329</v>
      </c>
      <c r="B1" s="36"/>
      <c r="C1" s="37"/>
      <c r="D1" s="37"/>
      <c r="E1" s="36"/>
      <c r="F1" s="36"/>
      <c r="G1" s="36"/>
      <c r="H1" s="36"/>
      <c r="I1" s="36"/>
      <c r="J1" s="36"/>
      <c r="K1" s="36"/>
      <c r="L1" s="36"/>
      <c r="M1" s="36"/>
      <c r="N1" s="36"/>
      <c r="O1" s="36"/>
      <c r="P1" s="36"/>
      <c r="Q1" s="36"/>
      <c r="R1" s="36"/>
      <c r="S1" s="36"/>
      <c r="T1" s="36"/>
      <c r="U1" s="36"/>
      <c r="V1" s="36"/>
      <c r="W1" s="36"/>
      <c r="X1" s="36"/>
      <c r="Y1" s="36"/>
      <c r="Z1" s="36"/>
      <c r="AA1" s="36"/>
      <c r="AB1" s="36"/>
      <c r="AC1" s="36"/>
      <c r="AD1" s="36"/>
    </row>
    <row r="2" spans="1:35" ht="5.25" customHeight="1" x14ac:dyDescent="0.25">
      <c r="A2" s="36"/>
      <c r="B2" s="36"/>
      <c r="C2" s="37"/>
      <c r="D2" s="37"/>
      <c r="E2" s="36"/>
      <c r="F2" s="36"/>
      <c r="G2" s="36"/>
      <c r="H2" s="36"/>
      <c r="I2" s="36"/>
      <c r="J2" s="36"/>
      <c r="K2" s="36"/>
      <c r="L2" s="36"/>
      <c r="M2" s="36"/>
      <c r="N2" s="36"/>
      <c r="O2" s="36"/>
      <c r="P2" s="36"/>
      <c r="Q2" s="36"/>
      <c r="R2" s="36"/>
      <c r="S2" s="36"/>
      <c r="T2" s="36"/>
      <c r="U2" s="36"/>
      <c r="V2" s="36"/>
      <c r="W2" s="36"/>
      <c r="X2" s="36"/>
      <c r="Y2" s="36"/>
      <c r="Z2" s="36"/>
      <c r="AA2" s="36"/>
      <c r="AB2" s="36"/>
      <c r="AC2" s="36"/>
      <c r="AD2" s="36"/>
    </row>
    <row r="3" spans="1:35" ht="25.5" customHeight="1" x14ac:dyDescent="0.25">
      <c r="A3" s="39" t="s">
        <v>305</v>
      </c>
      <c r="B3" s="36"/>
      <c r="C3" s="37"/>
      <c r="D3" s="37"/>
      <c r="E3" s="36"/>
      <c r="F3" s="36"/>
      <c r="G3" s="36"/>
      <c r="H3" s="36"/>
      <c r="I3" s="36">
        <v>20</v>
      </c>
      <c r="J3" s="36">
        <v>19</v>
      </c>
      <c r="K3" s="36">
        <v>18</v>
      </c>
      <c r="L3" s="36">
        <v>17</v>
      </c>
      <c r="M3" s="36">
        <v>16</v>
      </c>
      <c r="N3" s="36">
        <v>15</v>
      </c>
      <c r="O3" s="36">
        <v>14</v>
      </c>
      <c r="P3" s="36">
        <v>13</v>
      </c>
      <c r="Q3" s="36">
        <v>12</v>
      </c>
      <c r="R3" s="36">
        <v>11</v>
      </c>
      <c r="S3" s="36">
        <v>10</v>
      </c>
      <c r="T3" s="36">
        <v>9</v>
      </c>
      <c r="U3" s="36">
        <v>8</v>
      </c>
      <c r="V3" s="36">
        <v>7</v>
      </c>
      <c r="W3" s="36">
        <v>6</v>
      </c>
      <c r="X3" s="36">
        <v>5</v>
      </c>
      <c r="Y3" s="36">
        <v>4</v>
      </c>
      <c r="Z3" s="36">
        <v>3</v>
      </c>
      <c r="AA3" s="36">
        <v>2</v>
      </c>
      <c r="AB3" s="36">
        <v>1</v>
      </c>
      <c r="AC3" s="36"/>
    </row>
    <row r="4" spans="1:35" ht="5.25" customHeight="1" thickBot="1" x14ac:dyDescent="0.3">
      <c r="C4" s="40"/>
      <c r="D4" s="40"/>
      <c r="I4" s="38" t="b">
        <f t="shared" ref="I4:AB4" si="0">ISNUMBER(VALUE(MID($G$7,I$3,1)))</f>
        <v>0</v>
      </c>
      <c r="J4" s="38" t="b">
        <f t="shared" si="0"/>
        <v>0</v>
      </c>
      <c r="K4" s="38" t="b">
        <f t="shared" si="0"/>
        <v>0</v>
      </c>
      <c r="L4" s="38" t="b">
        <f t="shared" si="0"/>
        <v>0</v>
      </c>
      <c r="M4" s="38" t="b">
        <f t="shared" si="0"/>
        <v>0</v>
      </c>
      <c r="N4" s="38" t="b">
        <f t="shared" si="0"/>
        <v>0</v>
      </c>
      <c r="O4" s="38" t="b">
        <f t="shared" si="0"/>
        <v>0</v>
      </c>
      <c r="P4" s="38" t="b">
        <f t="shared" si="0"/>
        <v>0</v>
      </c>
      <c r="Q4" s="38" t="b">
        <f t="shared" si="0"/>
        <v>0</v>
      </c>
      <c r="R4" s="38" t="b">
        <f t="shared" si="0"/>
        <v>0</v>
      </c>
      <c r="S4" s="38" t="b">
        <f t="shared" si="0"/>
        <v>0</v>
      </c>
      <c r="T4" s="38" t="b">
        <f t="shared" si="0"/>
        <v>0</v>
      </c>
      <c r="U4" s="38" t="b">
        <f t="shared" si="0"/>
        <v>0</v>
      </c>
      <c r="V4" s="38" t="b">
        <f t="shared" si="0"/>
        <v>0</v>
      </c>
      <c r="W4" s="38" t="b">
        <f t="shared" si="0"/>
        <v>0</v>
      </c>
      <c r="X4" s="38" t="b">
        <f t="shared" si="0"/>
        <v>1</v>
      </c>
      <c r="Y4" s="38" t="b">
        <f t="shared" si="0"/>
        <v>1</v>
      </c>
      <c r="Z4" s="38" t="b">
        <f t="shared" si="0"/>
        <v>1</v>
      </c>
      <c r="AA4" s="38" t="b">
        <f t="shared" si="0"/>
        <v>0</v>
      </c>
      <c r="AB4" s="38" t="b">
        <f t="shared" si="0"/>
        <v>0</v>
      </c>
    </row>
    <row r="5" spans="1:35" ht="27.75" customHeight="1" thickBot="1" x14ac:dyDescent="0.35">
      <c r="A5" s="41" t="s">
        <v>327</v>
      </c>
      <c r="C5" s="42" t="str">
        <f ca="1">IF(AND(LEN($A$5)&gt;0,LEN($A$5)&lt;5),"ERROR: INCOMPLETE POSTCODE",IF(OR($A5="",$A5="Type your postcode here"),"",IF(AND(NOT(ISBLANK($G$9)),NOT(ISNA($G$9)))=FALSE,"ERROR, INCOMPLETE OR INVALID","")))</f>
        <v/>
      </c>
      <c r="D5" s="40"/>
    </row>
    <row r="6" spans="1:35" ht="9" customHeight="1" x14ac:dyDescent="0.25">
      <c r="C6" s="40"/>
      <c r="D6" s="40"/>
    </row>
    <row r="7" spans="1:35" ht="24.75" customHeight="1" x14ac:dyDescent="0.25">
      <c r="A7" s="43" t="s">
        <v>306</v>
      </c>
      <c r="D7" s="44"/>
      <c r="E7" s="44"/>
      <c r="G7" s="38" t="str">
        <f>UPPER(SUBSTITUTE(A5," ",""))</f>
        <v>BT126FG</v>
      </c>
      <c r="H7" s="38" t="str">
        <f ca="1">FirstBitOfPostcode&amp;" "&amp;SecondBitOfPostcode</f>
        <v>BT12 6FG</v>
      </c>
      <c r="I7" s="38">
        <f ca="1">OFFSET($A$3,0,MATCH(TRUE,$4:$4,0)-1)</f>
        <v>5</v>
      </c>
      <c r="J7" s="38">
        <f>LEN(PostcodeNoSpaces)</f>
        <v>7</v>
      </c>
      <c r="K7" s="38" t="str">
        <f ca="1">TRIM(MID(PostcodeNoSpaces,1,PositionOfLastNumberInPostcodeString-1))</f>
        <v>BT12</v>
      </c>
      <c r="L7" s="38" t="str">
        <f ca="1">TRIM(MID(PostcodeNoSpaces,PositionOfLastNumberInPostcodeString,LengthOfPostcodeString-PositionOfLastNumberInPostcodeString+1))</f>
        <v>6FG</v>
      </c>
      <c r="AE7" s="44"/>
      <c r="AF7" s="44"/>
      <c r="AG7" s="44"/>
      <c r="AH7" s="44"/>
      <c r="AI7" s="44"/>
    </row>
    <row r="8" spans="1:35" ht="18" customHeight="1" thickBot="1" x14ac:dyDescent="0.3">
      <c r="A8" s="43" t="s">
        <v>307</v>
      </c>
      <c r="B8" s="36"/>
      <c r="C8" s="45" t="s">
        <v>308</v>
      </c>
      <c r="D8" s="40"/>
    </row>
    <row r="9" spans="1:35" ht="16.5" customHeight="1" thickBot="1" x14ac:dyDescent="0.3">
      <c r="A9" s="46" t="str">
        <f ca="1">IF(LEN(C5)&gt;0,"",FirstBitOfPostcode&amp;" "&amp;LEFT(SecondBitOfPostcode,1))</f>
        <v>BT12 6</v>
      </c>
      <c r="B9" s="47"/>
      <c r="C9" s="46" t="str">
        <f ca="1">PostcodeArea&amp;" - "&amp;VLOOKUP(PostcodeArea,'All sectors and area residuals'!$B:$C,2,0)</f>
        <v>BT - Northern Ireland</v>
      </c>
      <c r="D9" s="40"/>
      <c r="G9" s="48" t="str">
        <f ca="1">IF(ISNUMBER(VALUE(MID(PostcodeDistrict,2,1))),LEFT(PostcodeDistrict,1),LEFT(PostcodeDistrict,2))</f>
        <v>BT</v>
      </c>
      <c r="I9" s="49" t="str">
        <f ca="1">FirstBitOfPostcode</f>
        <v>BT12</v>
      </c>
      <c r="AD9" s="44"/>
    </row>
    <row r="10" spans="1:35" ht="16.5" customHeight="1" x14ac:dyDescent="0.25">
      <c r="A10" s="50"/>
      <c r="B10" s="50"/>
      <c r="C10" s="40"/>
      <c r="D10" s="40"/>
      <c r="AD10" s="44"/>
    </row>
    <row r="11" spans="1:35" ht="16.5" customHeight="1" thickBot="1" x14ac:dyDescent="0.3">
      <c r="A11" s="51" t="s">
        <v>309</v>
      </c>
      <c r="B11" s="50"/>
      <c r="C11" s="52" t="s">
        <v>310</v>
      </c>
      <c r="D11" s="40"/>
      <c r="F11" s="53"/>
      <c r="AD11" s="44"/>
    </row>
    <row r="12" spans="1:35" s="36" customFormat="1" ht="18" customHeight="1" thickBot="1" x14ac:dyDescent="0.3">
      <c r="A12" s="51" t="s">
        <v>311</v>
      </c>
      <c r="B12" s="50"/>
      <c r="C12" s="58" t="s">
        <v>328</v>
      </c>
      <c r="D12" s="37"/>
      <c r="AD12" s="44"/>
    </row>
    <row r="13" spans="1:35" ht="16.5" customHeight="1" thickBot="1" x14ac:dyDescent="0.3">
      <c r="A13" s="51" t="s">
        <v>315</v>
      </c>
      <c r="B13" s="51"/>
      <c r="D13" s="40"/>
      <c r="F13" s="53"/>
      <c r="AD13" s="44"/>
    </row>
    <row r="14" spans="1:35" ht="16.5" customHeight="1" thickBot="1" x14ac:dyDescent="0.3">
      <c r="A14" s="54">
        <f ca="1">IF(ISERROR(VLOOKUP(PostcodeSector,'All sectors and area residuals'!$A:$E,MATCH($C$12,'All sectors and area residuals'!$1:$1,0),0)),"",VLOOKUP(PostcodeSector,'All sectors and area residuals'!$A:$E,MATCH($C$12,'All sectors and area residuals'!$1:$1,0),0))</f>
        <v>4849361.22</v>
      </c>
      <c r="C14" s="55"/>
      <c r="D14" s="44"/>
      <c r="E14" s="44"/>
      <c r="F14" s="53"/>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row>
    <row r="16" spans="1:35" ht="16.5" customHeight="1" thickBot="1" x14ac:dyDescent="0.3">
      <c r="E16" s="56"/>
    </row>
    <row r="17" spans="1:1" ht="47.25" customHeight="1" thickTop="1" thickBot="1" x14ac:dyDescent="0.3">
      <c r="A17" s="57" t="s">
        <v>313</v>
      </c>
    </row>
    <row r="18" spans="1:1" ht="16.5" customHeight="1" thickTop="1" x14ac:dyDescent="0.25"/>
    <row r="25" spans="1:1" ht="16.5" hidden="1" customHeight="1" x14ac:dyDescent="0.25">
      <c r="A25" s="38" t="s">
        <v>314</v>
      </c>
    </row>
    <row r="26" spans="1:1" ht="16.5" hidden="1" customHeight="1" x14ac:dyDescent="0.25">
      <c r="A26" s="38" t="s">
        <v>315</v>
      </c>
    </row>
    <row r="27" spans="1:1" ht="16.5" hidden="1" customHeight="1" x14ac:dyDescent="0.25">
      <c r="A27" s="38" t="s">
        <v>316</v>
      </c>
    </row>
    <row r="28" spans="1:1" ht="16.5" hidden="1" customHeight="1" x14ac:dyDescent="0.25">
      <c r="A28" s="38" t="s">
        <v>317</v>
      </c>
    </row>
    <row r="29" spans="1:1" ht="16.5" hidden="1" customHeight="1" x14ac:dyDescent="0.25">
      <c r="A29" s="38" t="s">
        <v>312</v>
      </c>
    </row>
    <row r="30" spans="1:1" ht="16.5" hidden="1" customHeight="1" x14ac:dyDescent="0.25">
      <c r="A30" s="38" t="s">
        <v>318</v>
      </c>
    </row>
    <row r="31" spans="1:1" ht="16.5" hidden="1" customHeight="1" x14ac:dyDescent="0.25">
      <c r="A31" s="38" t="s">
        <v>319</v>
      </c>
    </row>
    <row r="32" spans="1:1" ht="16.5" hidden="1" customHeight="1" x14ac:dyDescent="0.25">
      <c r="A32" s="38" t="s">
        <v>320</v>
      </c>
    </row>
    <row r="33" spans="1:30" ht="16.5" hidden="1" customHeight="1" x14ac:dyDescent="0.25">
      <c r="A33" s="38" t="s">
        <v>321</v>
      </c>
    </row>
    <row r="34" spans="1:30" ht="16.5" hidden="1" customHeight="1" x14ac:dyDescent="0.25">
      <c r="A34" s="38" t="s">
        <v>322</v>
      </c>
    </row>
    <row r="35" spans="1:30" ht="16.5" hidden="1" customHeight="1" x14ac:dyDescent="0.25">
      <c r="A35" s="38" t="s">
        <v>323</v>
      </c>
    </row>
    <row r="36" spans="1:30" ht="16.5" hidden="1" customHeight="1" x14ac:dyDescent="0.25">
      <c r="A36" s="38" t="s">
        <v>324</v>
      </c>
    </row>
    <row r="37" spans="1:30" ht="16.5" hidden="1" customHeight="1" x14ac:dyDescent="0.25">
      <c r="A37" s="38" t="s">
        <v>325</v>
      </c>
    </row>
    <row r="38" spans="1:30" ht="16.5" hidden="1" customHeight="1" x14ac:dyDescent="0.25">
      <c r="A38" s="38" t="s">
        <v>326</v>
      </c>
      <c r="AD38" s="44"/>
    </row>
    <row r="39" spans="1:30" ht="16.5" customHeight="1" x14ac:dyDescent="0.25">
      <c r="AD39" s="44"/>
    </row>
    <row r="40" spans="1:30" ht="16.5" customHeight="1" x14ac:dyDescent="0.25">
      <c r="AD40" s="44"/>
    </row>
    <row r="41" spans="1:30" ht="16.5" customHeight="1" x14ac:dyDescent="0.25">
      <c r="AD41" s="44"/>
    </row>
    <row r="42" spans="1:30" ht="16.5" customHeight="1" x14ac:dyDescent="0.25">
      <c r="AD42" s="44"/>
    </row>
  </sheetData>
  <conditionalFormatting sqref="A7:B9 A10:C10 D9:AC13 C8 A11:B12 A14 F14">
    <cfRule type="expression" dxfId="4" priority="6">
      <formula>AND(NOT(ISBLANK($A$9)),NOT(ISNA($A$9)))=FALSE</formula>
    </cfRule>
  </conditionalFormatting>
  <conditionalFormatting sqref="C9">
    <cfRule type="expression" dxfId="3" priority="5">
      <formula>AND(NOT(ISBLANK($A$9)),NOT(ISNA($A$9)))=FALSE</formula>
    </cfRule>
  </conditionalFormatting>
  <conditionalFormatting sqref="C9 G9 I9">
    <cfRule type="expression" dxfId="2" priority="4">
      <formula>AND(NOT(ISBLANK(C9)),NOT(ISNA($A$9)))=FALSE</formula>
    </cfRule>
  </conditionalFormatting>
  <conditionalFormatting sqref="A13:B13">
    <cfRule type="expression" dxfId="1" priority="3">
      <formula>AND(NOT(ISBLANK($A$9)),NOT(ISNA($A$9)))=FALSE</formula>
    </cfRule>
  </conditionalFormatting>
  <conditionalFormatting sqref="C5 F7:AC7">
    <cfRule type="expression" dxfId="0" priority="7">
      <formula>LEN($C$5)&gt;0</formula>
    </cfRule>
  </conditionalFormatting>
  <hyperlinks>
    <hyperlink ref="A17" location="'All sectors and area residuals'!A2" display="'All sectors and area residuals'!A2"/>
  </hyperlink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O50"/>
  <sheetViews>
    <sheetView showGridLines="0" workbookViewId="0"/>
  </sheetViews>
  <sheetFormatPr defaultRowHeight="12.75" x14ac:dyDescent="0.2"/>
  <cols>
    <col min="1" max="1" width="2.5" style="4" customWidth="1"/>
    <col min="2" max="2" width="5.875" style="4" customWidth="1"/>
    <col min="3" max="3" width="1.375" style="3" bestFit="1" customWidth="1"/>
    <col min="4" max="16384" width="9" style="4"/>
  </cols>
  <sheetData>
    <row r="1" spans="1:15" ht="18" x14ac:dyDescent="0.25">
      <c r="A1" s="1"/>
      <c r="B1" s="2" t="s">
        <v>271</v>
      </c>
    </row>
    <row r="2" spans="1:15" x14ac:dyDescent="0.2">
      <c r="A2" s="1"/>
    </row>
    <row r="3" spans="1:15" x14ac:dyDescent="0.2">
      <c r="A3" s="5"/>
      <c r="B3" s="6" t="s">
        <v>268</v>
      </c>
    </row>
    <row r="4" spans="1:15" ht="12" x14ac:dyDescent="0.2">
      <c r="A4" s="7"/>
      <c r="C4" s="65" t="str">
        <f>CHAR(149)</f>
        <v>•</v>
      </c>
      <c r="D4" s="67" t="s">
        <v>272</v>
      </c>
      <c r="E4" s="68"/>
      <c r="F4" s="68"/>
      <c r="G4" s="68"/>
      <c r="H4" s="68"/>
      <c r="I4" s="68"/>
      <c r="J4" s="68"/>
      <c r="K4" s="68"/>
      <c r="L4" s="68"/>
      <c r="M4" s="68"/>
      <c r="N4" s="68"/>
      <c r="O4" s="68"/>
    </row>
    <row r="5" spans="1:15" ht="12" x14ac:dyDescent="0.2">
      <c r="A5" s="7"/>
      <c r="C5" s="66"/>
      <c r="D5" s="68"/>
      <c r="E5" s="68"/>
      <c r="F5" s="68"/>
      <c r="G5" s="68"/>
      <c r="H5" s="68"/>
      <c r="I5" s="68"/>
      <c r="J5" s="68"/>
      <c r="K5" s="68"/>
      <c r="L5" s="68"/>
      <c r="M5" s="68"/>
      <c r="N5" s="68"/>
      <c r="O5" s="68"/>
    </row>
    <row r="6" spans="1:15" ht="12" x14ac:dyDescent="0.2">
      <c r="A6" s="7"/>
      <c r="C6" s="66"/>
      <c r="D6" s="68"/>
      <c r="E6" s="68"/>
      <c r="F6" s="68"/>
      <c r="G6" s="68"/>
      <c r="H6" s="68"/>
      <c r="I6" s="68"/>
      <c r="J6" s="68"/>
      <c r="K6" s="68"/>
      <c r="L6" s="68"/>
      <c r="M6" s="68"/>
      <c r="N6" s="68"/>
      <c r="O6" s="68"/>
    </row>
    <row r="7" spans="1:15" ht="12" x14ac:dyDescent="0.2">
      <c r="A7" s="7"/>
      <c r="C7" s="66"/>
      <c r="D7" s="68"/>
      <c r="E7" s="68"/>
      <c r="F7" s="68"/>
      <c r="G7" s="68"/>
      <c r="H7" s="68"/>
      <c r="I7" s="68"/>
      <c r="J7" s="68"/>
      <c r="K7" s="68"/>
      <c r="L7" s="68"/>
      <c r="M7" s="68"/>
      <c r="N7" s="68"/>
      <c r="O7" s="68"/>
    </row>
    <row r="8" spans="1:15" x14ac:dyDescent="0.2">
      <c r="A8" s="5"/>
    </row>
    <row r="9" spans="1:15" x14ac:dyDescent="0.2">
      <c r="A9" s="7"/>
      <c r="C9" s="3" t="str">
        <f>CHAR(149)</f>
        <v>•</v>
      </c>
      <c r="D9" s="69" t="s">
        <v>273</v>
      </c>
      <c r="E9" s="70"/>
      <c r="F9" s="70"/>
      <c r="G9" s="70"/>
      <c r="H9" s="70"/>
      <c r="I9" s="70"/>
      <c r="J9" s="70"/>
      <c r="K9" s="70"/>
      <c r="L9" s="70"/>
      <c r="M9" s="70"/>
      <c r="N9" s="70"/>
      <c r="O9" s="70"/>
    </row>
    <row r="10" spans="1:15" x14ac:dyDescent="0.2">
      <c r="A10" s="7"/>
    </row>
    <row r="11" spans="1:15" x14ac:dyDescent="0.2">
      <c r="A11" s="1"/>
      <c r="C11" s="3" t="str">
        <f>CHAR(149)</f>
        <v>•</v>
      </c>
      <c r="D11" s="69" t="s">
        <v>274</v>
      </c>
      <c r="E11" s="70"/>
      <c r="F11" s="70"/>
      <c r="G11" s="70"/>
      <c r="H11" s="70"/>
      <c r="I11" s="70"/>
      <c r="J11" s="70"/>
      <c r="K11" s="70"/>
      <c r="L11" s="70"/>
      <c r="M11" s="70"/>
      <c r="N11" s="70"/>
      <c r="O11" s="70"/>
    </row>
    <row r="12" spans="1:15" x14ac:dyDescent="0.2">
      <c r="A12" s="1"/>
      <c r="E12" s="8"/>
      <c r="F12" s="8"/>
      <c r="G12" s="8"/>
      <c r="H12" s="8"/>
      <c r="I12" s="8"/>
      <c r="J12" s="8"/>
      <c r="K12" s="8"/>
      <c r="L12" s="8"/>
      <c r="M12" s="8"/>
      <c r="N12" s="8"/>
      <c r="O12" s="8"/>
    </row>
    <row r="13" spans="1:15" x14ac:dyDescent="0.2">
      <c r="A13" s="5"/>
      <c r="C13" s="3" t="str">
        <f>CHAR(149)</f>
        <v>•</v>
      </c>
      <c r="D13" s="69" t="s">
        <v>275</v>
      </c>
      <c r="E13" s="70"/>
      <c r="F13" s="70"/>
      <c r="G13" s="70"/>
      <c r="H13" s="70"/>
      <c r="I13" s="70"/>
      <c r="J13" s="70"/>
      <c r="K13" s="70"/>
      <c r="L13" s="70"/>
      <c r="M13" s="70"/>
      <c r="N13" s="70"/>
      <c r="O13" s="70"/>
    </row>
    <row r="14" spans="1:15" x14ac:dyDescent="0.2">
      <c r="A14" s="7"/>
      <c r="E14" s="8"/>
      <c r="F14" s="8"/>
      <c r="G14" s="8"/>
      <c r="H14" s="8"/>
      <c r="I14" s="8"/>
      <c r="J14" s="8"/>
      <c r="K14" s="8"/>
      <c r="L14" s="8"/>
      <c r="M14" s="8"/>
      <c r="N14" s="8"/>
      <c r="O14" s="8"/>
    </row>
    <row r="15" spans="1:15" ht="12" x14ac:dyDescent="0.2">
      <c r="A15" s="7"/>
      <c r="C15" s="65" t="s">
        <v>276</v>
      </c>
      <c r="D15" s="67" t="s">
        <v>277</v>
      </c>
      <c r="E15" s="68"/>
      <c r="F15" s="68"/>
      <c r="G15" s="68"/>
      <c r="H15" s="68"/>
      <c r="I15" s="68"/>
      <c r="J15" s="68"/>
      <c r="K15" s="68"/>
      <c r="L15" s="68"/>
      <c r="M15" s="68"/>
      <c r="N15" s="68"/>
      <c r="O15" s="68"/>
    </row>
    <row r="16" spans="1:15" ht="12" x14ac:dyDescent="0.2">
      <c r="A16" s="7"/>
      <c r="C16" s="66"/>
      <c r="D16" s="68"/>
      <c r="E16" s="68"/>
      <c r="F16" s="68"/>
      <c r="G16" s="68"/>
      <c r="H16" s="68"/>
      <c r="I16" s="68"/>
      <c r="J16" s="68"/>
      <c r="K16" s="68"/>
      <c r="L16" s="68"/>
      <c r="M16" s="68"/>
      <c r="N16" s="68"/>
      <c r="O16" s="68"/>
    </row>
    <row r="17" spans="1:15" x14ac:dyDescent="0.2">
      <c r="A17" s="7"/>
      <c r="E17" s="8"/>
      <c r="F17" s="8"/>
      <c r="G17" s="8"/>
      <c r="H17" s="8"/>
      <c r="I17" s="8"/>
      <c r="J17" s="8"/>
      <c r="K17" s="8"/>
      <c r="L17" s="8"/>
      <c r="M17" s="8"/>
      <c r="N17" s="8"/>
      <c r="O17" s="8"/>
    </row>
    <row r="18" spans="1:15" ht="12" x14ac:dyDescent="0.2">
      <c r="A18" s="7"/>
      <c r="C18" s="73" t="str">
        <f>CHAR(149)</f>
        <v>•</v>
      </c>
      <c r="D18" s="67" t="s">
        <v>278</v>
      </c>
      <c r="E18" s="68"/>
      <c r="F18" s="68"/>
      <c r="G18" s="68"/>
      <c r="H18" s="68"/>
      <c r="I18" s="68"/>
      <c r="J18" s="68"/>
      <c r="K18" s="68"/>
      <c r="L18" s="68"/>
      <c r="M18" s="68"/>
      <c r="N18" s="68"/>
      <c r="O18" s="68"/>
    </row>
    <row r="19" spans="1:15" ht="12" x14ac:dyDescent="0.2">
      <c r="A19" s="7"/>
      <c r="C19" s="74"/>
      <c r="D19" s="68"/>
      <c r="E19" s="68"/>
      <c r="F19" s="68"/>
      <c r="G19" s="68"/>
      <c r="H19" s="68"/>
      <c r="I19" s="68"/>
      <c r="J19" s="68"/>
      <c r="K19" s="68"/>
      <c r="L19" s="68"/>
      <c r="M19" s="68"/>
      <c r="N19" s="68"/>
      <c r="O19" s="68"/>
    </row>
    <row r="20" spans="1:15" x14ac:dyDescent="0.2">
      <c r="A20" s="7"/>
      <c r="E20" s="8"/>
      <c r="F20" s="8"/>
      <c r="G20" s="8"/>
      <c r="H20" s="8"/>
      <c r="I20" s="8"/>
      <c r="J20" s="8"/>
      <c r="K20" s="8"/>
      <c r="L20" s="8"/>
      <c r="M20" s="8"/>
      <c r="N20" s="8"/>
      <c r="O20" s="8"/>
    </row>
    <row r="21" spans="1:15" x14ac:dyDescent="0.2">
      <c r="A21" s="5"/>
      <c r="E21" s="75" t="s">
        <v>279</v>
      </c>
      <c r="F21" s="68"/>
      <c r="G21" s="68"/>
      <c r="H21" s="68"/>
      <c r="I21" s="68"/>
      <c r="J21" s="68"/>
      <c r="K21" s="68"/>
      <c r="L21" s="68"/>
      <c r="M21" s="68"/>
      <c r="N21" s="68"/>
    </row>
    <row r="22" spans="1:15" x14ac:dyDescent="0.2">
      <c r="A22" s="5"/>
      <c r="E22" s="68"/>
      <c r="F22" s="68"/>
      <c r="G22" s="68"/>
      <c r="H22" s="68"/>
      <c r="I22" s="68"/>
      <c r="J22" s="68"/>
      <c r="K22" s="68"/>
      <c r="L22" s="68"/>
      <c r="M22" s="68"/>
      <c r="N22" s="68"/>
    </row>
    <row r="23" spans="1:15" x14ac:dyDescent="0.2">
      <c r="E23" s="8"/>
      <c r="F23" s="8"/>
      <c r="G23" s="8"/>
      <c r="H23" s="8"/>
      <c r="I23" s="8"/>
      <c r="J23" s="8"/>
      <c r="K23" s="8"/>
      <c r="L23" s="8"/>
      <c r="M23" s="8"/>
      <c r="N23" s="8"/>
      <c r="O23" s="8"/>
    </row>
    <row r="24" spans="1:15" x14ac:dyDescent="0.2">
      <c r="C24" s="3" t="str">
        <f>CHAR(149)</f>
        <v>•</v>
      </c>
      <c r="D24" s="67" t="s">
        <v>280</v>
      </c>
      <c r="E24" s="68"/>
      <c r="F24" s="68"/>
      <c r="G24" s="68"/>
      <c r="H24" s="68"/>
      <c r="I24" s="68"/>
      <c r="J24" s="68"/>
      <c r="K24" s="68"/>
      <c r="L24" s="68"/>
      <c r="M24" s="68"/>
      <c r="N24" s="68"/>
      <c r="O24" s="68"/>
    </row>
    <row r="25" spans="1:15" x14ac:dyDescent="0.2">
      <c r="D25" s="68"/>
      <c r="E25" s="68"/>
      <c r="F25" s="68"/>
      <c r="G25" s="68"/>
      <c r="H25" s="68"/>
      <c r="I25" s="68"/>
      <c r="J25" s="68"/>
      <c r="K25" s="68"/>
      <c r="L25" s="68"/>
      <c r="M25" s="68"/>
      <c r="N25" s="68"/>
      <c r="O25" s="68"/>
    </row>
    <row r="27" spans="1:15" x14ac:dyDescent="0.2">
      <c r="C27" s="3" t="str">
        <f>CHAR(149)</f>
        <v>•</v>
      </c>
      <c r="D27" s="67" t="s">
        <v>281</v>
      </c>
      <c r="E27" s="68"/>
      <c r="F27" s="68"/>
      <c r="G27" s="68"/>
      <c r="H27" s="68"/>
      <c r="I27" s="68"/>
      <c r="J27" s="68"/>
      <c r="K27" s="68"/>
      <c r="L27" s="68"/>
      <c r="M27" s="68"/>
      <c r="N27" s="68"/>
      <c r="O27" s="68"/>
    </row>
    <row r="28" spans="1:15" x14ac:dyDescent="0.2">
      <c r="D28" s="9"/>
      <c r="E28" s="9"/>
      <c r="F28" s="9"/>
      <c r="G28" s="9"/>
      <c r="H28" s="9"/>
      <c r="I28" s="9"/>
      <c r="J28" s="9"/>
      <c r="K28" s="9"/>
      <c r="L28" s="9"/>
      <c r="M28" s="9"/>
      <c r="N28" s="9"/>
      <c r="O28" s="9"/>
    </row>
    <row r="29" spans="1:15" x14ac:dyDescent="0.2">
      <c r="C29" s="3" t="str">
        <f>CHAR(149)</f>
        <v>•</v>
      </c>
      <c r="D29" s="68" t="s">
        <v>282</v>
      </c>
      <c r="E29" s="68"/>
      <c r="F29" s="68"/>
      <c r="G29" s="68"/>
      <c r="H29" s="68"/>
      <c r="I29" s="68"/>
      <c r="J29" s="68"/>
      <c r="K29" s="68"/>
      <c r="L29" s="68"/>
      <c r="M29" s="68"/>
      <c r="N29" s="68"/>
      <c r="O29" s="68"/>
    </row>
    <row r="30" spans="1:15" x14ac:dyDescent="0.2">
      <c r="E30" s="8"/>
      <c r="F30" s="8"/>
      <c r="G30" s="8"/>
      <c r="H30" s="8"/>
      <c r="I30" s="8"/>
      <c r="J30" s="8"/>
      <c r="K30" s="8"/>
      <c r="L30" s="8"/>
      <c r="M30" s="8"/>
      <c r="N30" s="8"/>
      <c r="O30" s="8"/>
    </row>
    <row r="31" spans="1:15" x14ac:dyDescent="0.2">
      <c r="C31" s="3" t="str">
        <f>CHAR(149)</f>
        <v>•</v>
      </c>
      <c r="D31" s="69" t="s">
        <v>283</v>
      </c>
      <c r="E31" s="70"/>
      <c r="F31" s="70"/>
      <c r="G31" s="70"/>
      <c r="H31" s="70"/>
      <c r="I31" s="70"/>
      <c r="J31" s="70"/>
      <c r="K31" s="70"/>
      <c r="L31" s="70"/>
      <c r="M31" s="70"/>
      <c r="N31" s="70"/>
      <c r="O31" s="70"/>
    </row>
    <row r="32" spans="1:15" x14ac:dyDescent="0.2">
      <c r="E32" s="8"/>
      <c r="F32" s="8"/>
      <c r="G32" s="8"/>
      <c r="H32" s="8"/>
      <c r="I32" s="8"/>
      <c r="J32" s="8"/>
      <c r="K32" s="8"/>
      <c r="L32" s="8"/>
      <c r="M32" s="8"/>
      <c r="N32" s="8"/>
      <c r="O32" s="8"/>
    </row>
    <row r="33" spans="2:15" x14ac:dyDescent="0.2">
      <c r="B33" s="6" t="s">
        <v>269</v>
      </c>
    </row>
    <row r="34" spans="2:15" x14ac:dyDescent="0.2">
      <c r="C34" s="3" t="str">
        <f>CHAR(149)</f>
        <v>•</v>
      </c>
      <c r="D34" s="69" t="s">
        <v>284</v>
      </c>
      <c r="E34" s="70"/>
      <c r="F34" s="70"/>
      <c r="G34" s="70"/>
      <c r="H34" s="70"/>
      <c r="I34" s="70"/>
      <c r="J34" s="70"/>
      <c r="K34" s="70"/>
      <c r="L34" s="70"/>
      <c r="M34" s="70"/>
      <c r="N34" s="70"/>
      <c r="O34" s="70"/>
    </row>
    <row r="36" spans="2:15" x14ac:dyDescent="0.2">
      <c r="B36" s="6" t="s">
        <v>270</v>
      </c>
      <c r="E36" s="8"/>
      <c r="F36" s="8"/>
      <c r="G36" s="8"/>
      <c r="H36" s="8"/>
      <c r="I36" s="8"/>
      <c r="J36" s="8"/>
      <c r="K36" s="8"/>
      <c r="L36" s="8"/>
      <c r="M36" s="8"/>
      <c r="N36" s="8"/>
      <c r="O36" s="8"/>
    </row>
    <row r="37" spans="2:15" x14ac:dyDescent="0.2">
      <c r="D37" s="71" t="s">
        <v>285</v>
      </c>
      <c r="E37" s="72"/>
      <c r="F37" s="72"/>
      <c r="G37" s="72"/>
      <c r="H37" s="72"/>
      <c r="I37" s="72"/>
      <c r="J37" s="72"/>
      <c r="K37" s="72"/>
      <c r="L37" s="72"/>
      <c r="M37" s="72"/>
      <c r="N37" s="72"/>
      <c r="O37" s="72"/>
    </row>
    <row r="38" spans="2:15" x14ac:dyDescent="0.2">
      <c r="C38" s="3" t="str">
        <f>CHAR(149)</f>
        <v>•</v>
      </c>
      <c r="D38" s="72"/>
      <c r="E38" s="72"/>
      <c r="F38" s="72"/>
      <c r="G38" s="72"/>
      <c r="H38" s="72"/>
      <c r="I38" s="72"/>
      <c r="J38" s="72"/>
      <c r="K38" s="72"/>
      <c r="L38" s="72"/>
      <c r="M38" s="72"/>
      <c r="N38" s="72"/>
      <c r="O38" s="72"/>
    </row>
    <row r="39" spans="2:15" x14ac:dyDescent="0.2">
      <c r="D39" s="72"/>
      <c r="E39" s="72"/>
      <c r="F39" s="72"/>
      <c r="G39" s="72"/>
      <c r="H39" s="72"/>
      <c r="I39" s="72"/>
      <c r="J39" s="72"/>
      <c r="K39" s="72"/>
      <c r="L39" s="72"/>
      <c r="M39" s="72"/>
      <c r="N39" s="72"/>
      <c r="O39" s="72"/>
    </row>
    <row r="40" spans="2:15" x14ac:dyDescent="0.2">
      <c r="E40" s="8"/>
      <c r="F40" s="8"/>
      <c r="G40" s="8"/>
      <c r="H40" s="8"/>
      <c r="I40" s="8"/>
      <c r="J40" s="8"/>
      <c r="K40" s="8"/>
      <c r="L40" s="8"/>
      <c r="M40" s="8"/>
      <c r="N40" s="8"/>
      <c r="O40" s="8"/>
    </row>
    <row r="42" spans="2:15" x14ac:dyDescent="0.2">
      <c r="E42" s="8"/>
      <c r="F42" s="8"/>
      <c r="G42" s="8"/>
      <c r="H42" s="8"/>
      <c r="I42" s="8"/>
      <c r="J42" s="8"/>
      <c r="K42" s="8"/>
      <c r="L42" s="8"/>
      <c r="M42" s="8"/>
      <c r="N42" s="8"/>
      <c r="O42" s="8"/>
    </row>
    <row r="44" spans="2:15" x14ac:dyDescent="0.2">
      <c r="E44" s="8"/>
      <c r="F44" s="8"/>
      <c r="G44" s="8"/>
      <c r="H44" s="8"/>
      <c r="I44" s="8"/>
      <c r="J44" s="8"/>
      <c r="K44" s="8"/>
      <c r="L44" s="8"/>
      <c r="M44" s="8"/>
      <c r="N44" s="8"/>
      <c r="O44" s="8"/>
    </row>
    <row r="46" spans="2:15" x14ac:dyDescent="0.2">
      <c r="B46" s="6"/>
    </row>
    <row r="47" spans="2:15" x14ac:dyDescent="0.2">
      <c r="E47" s="8"/>
      <c r="F47" s="8"/>
      <c r="G47" s="8"/>
      <c r="H47" s="8"/>
      <c r="I47" s="8"/>
      <c r="J47" s="8"/>
      <c r="K47" s="8"/>
      <c r="L47" s="8"/>
      <c r="M47" s="8"/>
      <c r="N47" s="8"/>
      <c r="O47" s="8"/>
    </row>
    <row r="49" spans="4:15" x14ac:dyDescent="0.2">
      <c r="E49" s="8"/>
      <c r="F49" s="8"/>
      <c r="G49" s="8"/>
      <c r="H49" s="8"/>
      <c r="I49" s="8"/>
      <c r="J49" s="8"/>
      <c r="K49" s="8"/>
      <c r="L49" s="8"/>
      <c r="M49" s="8"/>
      <c r="N49" s="8"/>
      <c r="O49" s="8"/>
    </row>
    <row r="50" spans="4:15" x14ac:dyDescent="0.2">
      <c r="D50" s="8"/>
      <c r="E50" s="8"/>
      <c r="F50" s="8"/>
      <c r="G50" s="8"/>
      <c r="H50" s="8"/>
      <c r="I50" s="8"/>
      <c r="J50" s="8"/>
      <c r="K50" s="8"/>
      <c r="L50" s="8"/>
      <c r="M50" s="8"/>
      <c r="N50" s="8"/>
      <c r="O50" s="8"/>
    </row>
  </sheetData>
  <mergeCells count="16">
    <mergeCell ref="D31:O31"/>
    <mergeCell ref="D34:O34"/>
    <mergeCell ref="D37:O39"/>
    <mergeCell ref="C18:C19"/>
    <mergeCell ref="D18:O19"/>
    <mergeCell ref="E21:N22"/>
    <mergeCell ref="D24:O25"/>
    <mergeCell ref="D27:O27"/>
    <mergeCell ref="D29:O29"/>
    <mergeCell ref="C15:C16"/>
    <mergeCell ref="D15:O16"/>
    <mergeCell ref="C4:C7"/>
    <mergeCell ref="D4:O7"/>
    <mergeCell ref="D9:O9"/>
    <mergeCell ref="D11:O11"/>
    <mergeCell ref="D13:O13"/>
  </mergeCells>
  <pageMargins left="0.7" right="0.7" top="0.75" bottom="0.75" header="0.3" footer="0.3"/>
  <pageSetup paperSize="9" orientation="portrait" r:id="rId1"/>
  <headerFooter>
    <oddFooter>&amp;LHIGHLY RESTRICTED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6" tint="0.59999389629810485"/>
  </sheetPr>
  <dimension ref="A1:E2758"/>
  <sheetViews>
    <sheetView topLeftCell="D1" workbookViewId="0"/>
  </sheetViews>
  <sheetFormatPr defaultRowHeight="14.25" outlineLevelRow="2" x14ac:dyDescent="0.2"/>
  <cols>
    <col min="1" max="1" width="12.125" style="11" customWidth="1"/>
    <col min="2" max="2" width="5.875" style="11" customWidth="1"/>
    <col min="3" max="4" width="27.25" style="11" customWidth="1"/>
    <col min="5" max="5" width="13.625" style="12" customWidth="1"/>
    <col min="6" max="6" width="10.75" customWidth="1"/>
    <col min="8" max="8" width="11.75" bestFit="1" customWidth="1"/>
  </cols>
  <sheetData>
    <row r="1" spans="1:5" s="13" customFormat="1" ht="15" x14ac:dyDescent="0.2">
      <c r="A1" s="10" t="s">
        <v>1</v>
      </c>
      <c r="B1" s="10" t="s">
        <v>0</v>
      </c>
      <c r="C1" s="10" t="s">
        <v>289</v>
      </c>
      <c r="D1" s="10" t="s">
        <v>290</v>
      </c>
      <c r="E1" s="59" t="s">
        <v>328</v>
      </c>
    </row>
    <row r="2" spans="1:5" ht="15" outlineLevel="2" x14ac:dyDescent="0.25">
      <c r="A2" s="11" t="s">
        <v>2</v>
      </c>
      <c r="B2" s="11" t="s">
        <v>286</v>
      </c>
      <c r="C2" s="11" t="s">
        <v>287</v>
      </c>
      <c r="D2" s="11" t="s">
        <v>287</v>
      </c>
      <c r="E2" s="60"/>
    </row>
    <row r="3" spans="1:5" ht="15" outlineLevel="2" x14ac:dyDescent="0.25">
      <c r="A3" s="11" t="s">
        <v>3</v>
      </c>
      <c r="B3" s="11" t="s">
        <v>286</v>
      </c>
      <c r="C3" s="11" t="s">
        <v>287</v>
      </c>
      <c r="D3" s="11" t="s">
        <v>287</v>
      </c>
      <c r="E3" s="60"/>
    </row>
    <row r="4" spans="1:5" ht="15" outlineLevel="2" x14ac:dyDescent="0.25">
      <c r="A4" s="11" t="s">
        <v>4</v>
      </c>
      <c r="B4" s="11" t="s">
        <v>286</v>
      </c>
      <c r="C4" s="11" t="s">
        <v>287</v>
      </c>
      <c r="D4" s="11" t="s">
        <v>287</v>
      </c>
      <c r="E4" s="60">
        <v>1077411.08</v>
      </c>
    </row>
    <row r="5" spans="1:5" ht="15" outlineLevel="2" x14ac:dyDescent="0.25">
      <c r="A5" s="11" t="s">
        <v>5</v>
      </c>
      <c r="B5" s="11" t="s">
        <v>286</v>
      </c>
      <c r="C5" s="11" t="s">
        <v>287</v>
      </c>
      <c r="D5" s="11" t="s">
        <v>287</v>
      </c>
      <c r="E5" s="60"/>
    </row>
    <row r="6" spans="1:5" ht="15" outlineLevel="2" x14ac:dyDescent="0.25">
      <c r="A6" s="11" t="s">
        <v>6</v>
      </c>
      <c r="B6" s="11" t="s">
        <v>286</v>
      </c>
      <c r="C6" s="11" t="s">
        <v>287</v>
      </c>
      <c r="D6" s="11" t="s">
        <v>287</v>
      </c>
      <c r="E6" s="60"/>
    </row>
    <row r="7" spans="1:5" ht="15" outlineLevel="2" x14ac:dyDescent="0.25">
      <c r="A7" s="11" t="s">
        <v>7</v>
      </c>
      <c r="B7" s="11" t="s">
        <v>286</v>
      </c>
      <c r="C7" s="11" t="s">
        <v>287</v>
      </c>
      <c r="D7" s="11" t="s">
        <v>287</v>
      </c>
      <c r="E7" s="60">
        <v>1162720.1000000001</v>
      </c>
    </row>
    <row r="8" spans="1:5" ht="15" outlineLevel="2" x14ac:dyDescent="0.25">
      <c r="A8" s="11" t="s">
        <v>8</v>
      </c>
      <c r="B8" s="11" t="s">
        <v>286</v>
      </c>
      <c r="C8" s="11" t="s">
        <v>287</v>
      </c>
      <c r="D8" s="11" t="s">
        <v>287</v>
      </c>
      <c r="E8" s="60"/>
    </row>
    <row r="9" spans="1:5" ht="15" outlineLevel="2" x14ac:dyDescent="0.25">
      <c r="A9" s="11" t="s">
        <v>9</v>
      </c>
      <c r="B9" s="11" t="s">
        <v>286</v>
      </c>
      <c r="C9" s="11" t="s">
        <v>287</v>
      </c>
      <c r="D9" s="11" t="s">
        <v>287</v>
      </c>
      <c r="E9" s="60">
        <v>9912826.9700000007</v>
      </c>
    </row>
    <row r="10" spans="1:5" ht="15" outlineLevel="2" x14ac:dyDescent="0.25">
      <c r="A10" s="11" t="s">
        <v>10</v>
      </c>
      <c r="B10" s="11" t="s">
        <v>286</v>
      </c>
      <c r="C10" s="11" t="s">
        <v>287</v>
      </c>
      <c r="D10" s="11" t="s">
        <v>287</v>
      </c>
      <c r="E10" s="60"/>
    </row>
    <row r="11" spans="1:5" ht="15" outlineLevel="2" x14ac:dyDescent="0.25">
      <c r="A11" s="11" t="s">
        <v>11</v>
      </c>
      <c r="B11" s="11" t="s">
        <v>286</v>
      </c>
      <c r="C11" s="11" t="s">
        <v>287</v>
      </c>
      <c r="D11" s="11" t="s">
        <v>287</v>
      </c>
      <c r="E11" s="60">
        <v>3621060.05</v>
      </c>
    </row>
    <row r="12" spans="1:5" ht="15" outlineLevel="2" x14ac:dyDescent="0.25">
      <c r="A12" s="11" t="s">
        <v>12</v>
      </c>
      <c r="B12" s="11" t="s">
        <v>286</v>
      </c>
      <c r="C12" s="11" t="s">
        <v>287</v>
      </c>
      <c r="D12" s="11" t="s">
        <v>287</v>
      </c>
      <c r="E12" s="60">
        <v>4436117.87</v>
      </c>
    </row>
    <row r="13" spans="1:5" ht="15" outlineLevel="2" x14ac:dyDescent="0.25">
      <c r="A13" s="11" t="s">
        <v>13</v>
      </c>
      <c r="B13" s="11" t="s">
        <v>286</v>
      </c>
      <c r="C13" s="11" t="s">
        <v>287</v>
      </c>
      <c r="D13" s="11" t="s">
        <v>287</v>
      </c>
      <c r="E13" s="60">
        <v>850194.7</v>
      </c>
    </row>
    <row r="14" spans="1:5" ht="15" outlineLevel="2" x14ac:dyDescent="0.25">
      <c r="A14" s="11" t="s">
        <v>14</v>
      </c>
      <c r="B14" s="11" t="s">
        <v>286</v>
      </c>
      <c r="C14" s="11" t="s">
        <v>287</v>
      </c>
      <c r="D14" s="11" t="s">
        <v>287</v>
      </c>
      <c r="E14" s="60">
        <v>2007269.33</v>
      </c>
    </row>
    <row r="15" spans="1:5" ht="15" outlineLevel="2" x14ac:dyDescent="0.25">
      <c r="A15" s="11" t="s">
        <v>15</v>
      </c>
      <c r="B15" s="11" t="s">
        <v>286</v>
      </c>
      <c r="C15" s="11" t="s">
        <v>287</v>
      </c>
      <c r="D15" s="11" t="s">
        <v>287</v>
      </c>
      <c r="E15" s="60">
        <v>4849361.22</v>
      </c>
    </row>
    <row r="16" spans="1:5" ht="15" outlineLevel="2" x14ac:dyDescent="0.25">
      <c r="A16" s="11" t="s">
        <v>16</v>
      </c>
      <c r="B16" s="11" t="s">
        <v>286</v>
      </c>
      <c r="C16" s="11" t="s">
        <v>287</v>
      </c>
      <c r="D16" s="11" t="s">
        <v>287</v>
      </c>
      <c r="E16" s="60">
        <v>4618869.83</v>
      </c>
    </row>
    <row r="17" spans="1:5" ht="15" outlineLevel="2" x14ac:dyDescent="0.25">
      <c r="A17" s="11" t="s">
        <v>17</v>
      </c>
      <c r="B17" s="11" t="s">
        <v>286</v>
      </c>
      <c r="C17" s="11" t="s">
        <v>287</v>
      </c>
      <c r="D17" s="11" t="s">
        <v>287</v>
      </c>
      <c r="E17" s="60"/>
    </row>
    <row r="18" spans="1:5" ht="15" outlineLevel="2" x14ac:dyDescent="0.25">
      <c r="A18" s="11" t="s">
        <v>18</v>
      </c>
      <c r="B18" s="11" t="s">
        <v>286</v>
      </c>
      <c r="C18" s="11" t="s">
        <v>287</v>
      </c>
      <c r="D18" s="11" t="s">
        <v>287</v>
      </c>
      <c r="E18" s="60">
        <v>1558473.73</v>
      </c>
    </row>
    <row r="19" spans="1:5" ht="15" outlineLevel="2" x14ac:dyDescent="0.25">
      <c r="A19" s="11" t="s">
        <v>19</v>
      </c>
      <c r="B19" s="11" t="s">
        <v>286</v>
      </c>
      <c r="C19" s="11" t="s">
        <v>287</v>
      </c>
      <c r="D19" s="11" t="s">
        <v>287</v>
      </c>
      <c r="E19" s="60">
        <v>4119759.4000000004</v>
      </c>
    </row>
    <row r="20" spans="1:5" ht="15" outlineLevel="2" x14ac:dyDescent="0.25">
      <c r="A20" s="11" t="s">
        <v>20</v>
      </c>
      <c r="B20" s="11" t="s">
        <v>286</v>
      </c>
      <c r="C20" s="11" t="s">
        <v>287</v>
      </c>
      <c r="D20" s="11" t="s">
        <v>287</v>
      </c>
      <c r="E20" s="60"/>
    </row>
    <row r="21" spans="1:5" ht="15" outlineLevel="2" x14ac:dyDescent="0.25">
      <c r="A21" s="11" t="s">
        <v>21</v>
      </c>
      <c r="B21" s="11" t="s">
        <v>286</v>
      </c>
      <c r="C21" s="11" t="s">
        <v>287</v>
      </c>
      <c r="D21" s="11" t="s">
        <v>287</v>
      </c>
      <c r="E21" s="60">
        <v>5714316.9100000001</v>
      </c>
    </row>
    <row r="22" spans="1:5" ht="15" outlineLevel="2" x14ac:dyDescent="0.25">
      <c r="A22" s="11" t="s">
        <v>22</v>
      </c>
      <c r="B22" s="11" t="s">
        <v>286</v>
      </c>
      <c r="C22" s="11" t="s">
        <v>287</v>
      </c>
      <c r="D22" s="11" t="s">
        <v>287</v>
      </c>
      <c r="E22" s="60">
        <v>1769658.02</v>
      </c>
    </row>
    <row r="23" spans="1:5" ht="15" outlineLevel="2" x14ac:dyDescent="0.25">
      <c r="A23" s="11" t="s">
        <v>23</v>
      </c>
      <c r="B23" s="11" t="s">
        <v>286</v>
      </c>
      <c r="C23" s="11" t="s">
        <v>287</v>
      </c>
      <c r="D23" s="11" t="s">
        <v>287</v>
      </c>
      <c r="E23" s="60">
        <v>3341708.25</v>
      </c>
    </row>
    <row r="24" spans="1:5" ht="15" outlineLevel="2" x14ac:dyDescent="0.25">
      <c r="A24" s="11" t="s">
        <v>24</v>
      </c>
      <c r="B24" s="11" t="s">
        <v>286</v>
      </c>
      <c r="C24" s="11" t="s">
        <v>287</v>
      </c>
      <c r="D24" s="11" t="s">
        <v>287</v>
      </c>
      <c r="E24" s="60"/>
    </row>
    <row r="25" spans="1:5" ht="15" outlineLevel="2" x14ac:dyDescent="0.25">
      <c r="A25" s="11" t="s">
        <v>25</v>
      </c>
      <c r="B25" s="11" t="s">
        <v>286</v>
      </c>
      <c r="C25" s="11" t="s">
        <v>287</v>
      </c>
      <c r="D25" s="11" t="s">
        <v>287</v>
      </c>
      <c r="E25" s="60">
        <v>1384467.29</v>
      </c>
    </row>
    <row r="26" spans="1:5" ht="15" outlineLevel="2" x14ac:dyDescent="0.25">
      <c r="A26" s="11" t="s">
        <v>26</v>
      </c>
      <c r="B26" s="11" t="s">
        <v>286</v>
      </c>
      <c r="C26" s="11" t="s">
        <v>287</v>
      </c>
      <c r="D26" s="11" t="s">
        <v>287</v>
      </c>
      <c r="E26" s="60">
        <v>4720970.4000000004</v>
      </c>
    </row>
    <row r="27" spans="1:5" ht="15" outlineLevel="2" x14ac:dyDescent="0.25">
      <c r="A27" s="11" t="s">
        <v>27</v>
      </c>
      <c r="B27" s="11" t="s">
        <v>286</v>
      </c>
      <c r="C27" s="11" t="s">
        <v>287</v>
      </c>
      <c r="D27" s="11" t="s">
        <v>287</v>
      </c>
      <c r="E27" s="60">
        <v>7380819.3799999999</v>
      </c>
    </row>
    <row r="28" spans="1:5" ht="15" outlineLevel="2" x14ac:dyDescent="0.25">
      <c r="A28" s="11" t="s">
        <v>28</v>
      </c>
      <c r="B28" s="11" t="s">
        <v>286</v>
      </c>
      <c r="C28" s="11" t="s">
        <v>287</v>
      </c>
      <c r="D28" s="11" t="s">
        <v>287</v>
      </c>
      <c r="E28" s="60">
        <v>7439915.1600000001</v>
      </c>
    </row>
    <row r="29" spans="1:5" ht="15" outlineLevel="2" x14ac:dyDescent="0.25">
      <c r="A29" s="11" t="s">
        <v>29</v>
      </c>
      <c r="B29" s="11" t="s">
        <v>286</v>
      </c>
      <c r="C29" s="11" t="s">
        <v>287</v>
      </c>
      <c r="D29" s="11" t="s">
        <v>287</v>
      </c>
      <c r="E29" s="60">
        <v>3982795.54</v>
      </c>
    </row>
    <row r="30" spans="1:5" ht="15" outlineLevel="2" x14ac:dyDescent="0.25">
      <c r="A30" s="11" t="s">
        <v>30</v>
      </c>
      <c r="B30" s="11" t="s">
        <v>286</v>
      </c>
      <c r="C30" s="11" t="s">
        <v>287</v>
      </c>
      <c r="D30" s="11" t="s">
        <v>287</v>
      </c>
      <c r="E30" s="60">
        <v>2760928.03</v>
      </c>
    </row>
    <row r="31" spans="1:5" ht="15" outlineLevel="2" x14ac:dyDescent="0.25">
      <c r="A31" s="11" t="s">
        <v>31</v>
      </c>
      <c r="B31" s="11" t="s">
        <v>286</v>
      </c>
      <c r="C31" s="11" t="s">
        <v>287</v>
      </c>
      <c r="D31" s="11" t="s">
        <v>287</v>
      </c>
      <c r="E31" s="60">
        <v>9809349.7200000007</v>
      </c>
    </row>
    <row r="32" spans="1:5" ht="15" outlineLevel="2" x14ac:dyDescent="0.25">
      <c r="A32" s="11" t="s">
        <v>32</v>
      </c>
      <c r="B32" s="11" t="s">
        <v>286</v>
      </c>
      <c r="C32" s="11" t="s">
        <v>287</v>
      </c>
      <c r="D32" s="11" t="s">
        <v>287</v>
      </c>
      <c r="E32" s="60">
        <v>7476028.7699999996</v>
      </c>
    </row>
    <row r="33" spans="1:5" ht="15" outlineLevel="2" x14ac:dyDescent="0.25">
      <c r="A33" s="11" t="s">
        <v>33</v>
      </c>
      <c r="B33" s="11" t="s">
        <v>286</v>
      </c>
      <c r="C33" s="11" t="s">
        <v>287</v>
      </c>
      <c r="D33" s="11" t="s">
        <v>287</v>
      </c>
      <c r="E33" s="60">
        <v>7909746.9199999999</v>
      </c>
    </row>
    <row r="34" spans="1:5" ht="15" outlineLevel="2" x14ac:dyDescent="0.25">
      <c r="A34" s="11" t="s">
        <v>34</v>
      </c>
      <c r="B34" s="11" t="s">
        <v>286</v>
      </c>
      <c r="C34" s="11" t="s">
        <v>287</v>
      </c>
      <c r="D34" s="11" t="s">
        <v>287</v>
      </c>
      <c r="E34" s="60"/>
    </row>
    <row r="35" spans="1:5" ht="15" outlineLevel="2" x14ac:dyDescent="0.25">
      <c r="A35" s="11" t="s">
        <v>35</v>
      </c>
      <c r="B35" s="11" t="s">
        <v>286</v>
      </c>
      <c r="C35" s="11" t="s">
        <v>287</v>
      </c>
      <c r="D35" s="11" t="s">
        <v>287</v>
      </c>
      <c r="E35" s="60">
        <v>6771965.8399999999</v>
      </c>
    </row>
    <row r="36" spans="1:5" ht="15" outlineLevel="2" x14ac:dyDescent="0.25">
      <c r="A36" s="11" t="s">
        <v>36</v>
      </c>
      <c r="B36" s="11" t="s">
        <v>286</v>
      </c>
      <c r="C36" s="11" t="s">
        <v>287</v>
      </c>
      <c r="D36" s="11" t="s">
        <v>287</v>
      </c>
      <c r="E36" s="60">
        <v>7839126.4900000002</v>
      </c>
    </row>
    <row r="37" spans="1:5" ht="15" outlineLevel="2" x14ac:dyDescent="0.25">
      <c r="A37" s="11" t="s">
        <v>37</v>
      </c>
      <c r="B37" s="11" t="s">
        <v>286</v>
      </c>
      <c r="C37" s="11" t="s">
        <v>287</v>
      </c>
      <c r="D37" s="11" t="s">
        <v>287</v>
      </c>
      <c r="E37" s="60">
        <v>4763197.01</v>
      </c>
    </row>
    <row r="38" spans="1:5" ht="15" outlineLevel="2" x14ac:dyDescent="0.25">
      <c r="A38" s="11" t="s">
        <v>38</v>
      </c>
      <c r="B38" s="11" t="s">
        <v>286</v>
      </c>
      <c r="C38" s="11" t="s">
        <v>287</v>
      </c>
      <c r="D38" s="11" t="s">
        <v>287</v>
      </c>
      <c r="E38" s="60">
        <v>4018626.88</v>
      </c>
    </row>
    <row r="39" spans="1:5" ht="15" outlineLevel="2" x14ac:dyDescent="0.25">
      <c r="A39" s="11" t="s">
        <v>39</v>
      </c>
      <c r="B39" s="11" t="s">
        <v>286</v>
      </c>
      <c r="C39" s="11" t="s">
        <v>287</v>
      </c>
      <c r="D39" s="11" t="s">
        <v>287</v>
      </c>
      <c r="E39" s="60"/>
    </row>
    <row r="40" spans="1:5" ht="15" outlineLevel="2" x14ac:dyDescent="0.25">
      <c r="A40" s="11" t="s">
        <v>40</v>
      </c>
      <c r="B40" s="11" t="s">
        <v>286</v>
      </c>
      <c r="C40" s="11" t="s">
        <v>287</v>
      </c>
      <c r="D40" s="11" t="s">
        <v>287</v>
      </c>
      <c r="E40" s="60">
        <v>2413371.7599999998</v>
      </c>
    </row>
    <row r="41" spans="1:5" ht="15" outlineLevel="2" x14ac:dyDescent="0.25">
      <c r="A41" s="11" t="s">
        <v>41</v>
      </c>
      <c r="B41" s="11" t="s">
        <v>286</v>
      </c>
      <c r="C41" s="11" t="s">
        <v>287</v>
      </c>
      <c r="D41" s="11" t="s">
        <v>287</v>
      </c>
      <c r="E41" s="60">
        <v>9338584.9199999999</v>
      </c>
    </row>
    <row r="42" spans="1:5" ht="15" outlineLevel="2" x14ac:dyDescent="0.25">
      <c r="A42" s="11" t="s">
        <v>42</v>
      </c>
      <c r="B42" s="11" t="s">
        <v>286</v>
      </c>
      <c r="C42" s="11" t="s">
        <v>287</v>
      </c>
      <c r="D42" s="11" t="s">
        <v>287</v>
      </c>
      <c r="E42" s="60">
        <v>3443909.34</v>
      </c>
    </row>
    <row r="43" spans="1:5" ht="15" outlineLevel="2" x14ac:dyDescent="0.25">
      <c r="A43" s="11" t="s">
        <v>43</v>
      </c>
      <c r="B43" s="11" t="s">
        <v>286</v>
      </c>
      <c r="C43" s="11" t="s">
        <v>287</v>
      </c>
      <c r="D43" s="11" t="s">
        <v>287</v>
      </c>
      <c r="E43" s="60">
        <v>5477513.8099999996</v>
      </c>
    </row>
    <row r="44" spans="1:5" ht="15" outlineLevel="2" x14ac:dyDescent="0.25">
      <c r="A44" s="11" t="s">
        <v>44</v>
      </c>
      <c r="B44" s="11" t="s">
        <v>286</v>
      </c>
      <c r="C44" s="11" t="s">
        <v>287</v>
      </c>
      <c r="D44" s="11" t="s">
        <v>287</v>
      </c>
      <c r="E44" s="60"/>
    </row>
    <row r="45" spans="1:5" ht="15" outlineLevel="2" x14ac:dyDescent="0.25">
      <c r="A45" s="11" t="s">
        <v>45</v>
      </c>
      <c r="B45" s="11" t="s">
        <v>286</v>
      </c>
      <c r="C45" s="11" t="s">
        <v>287</v>
      </c>
      <c r="D45" s="11" t="s">
        <v>287</v>
      </c>
      <c r="E45" s="60"/>
    </row>
    <row r="46" spans="1:5" ht="15" outlineLevel="2" x14ac:dyDescent="0.25">
      <c r="A46" s="11" t="s">
        <v>46</v>
      </c>
      <c r="B46" s="11" t="s">
        <v>286</v>
      </c>
      <c r="C46" s="11" t="s">
        <v>287</v>
      </c>
      <c r="D46" s="11" t="s">
        <v>287</v>
      </c>
      <c r="E46" s="60">
        <v>4827607.47</v>
      </c>
    </row>
    <row r="47" spans="1:5" ht="15" outlineLevel="2" x14ac:dyDescent="0.25">
      <c r="A47" s="11" t="s">
        <v>47</v>
      </c>
      <c r="B47" s="11" t="s">
        <v>286</v>
      </c>
      <c r="C47" s="11" t="s">
        <v>287</v>
      </c>
      <c r="D47" s="11" t="s">
        <v>287</v>
      </c>
      <c r="E47" s="60">
        <v>5375172.8900000006</v>
      </c>
    </row>
    <row r="48" spans="1:5" ht="15" outlineLevel="2" x14ac:dyDescent="0.25">
      <c r="A48" s="11" t="s">
        <v>48</v>
      </c>
      <c r="B48" s="11" t="s">
        <v>286</v>
      </c>
      <c r="C48" s="11" t="s">
        <v>287</v>
      </c>
      <c r="D48" s="11" t="s">
        <v>287</v>
      </c>
      <c r="E48" s="60">
        <v>4578682.03</v>
      </c>
    </row>
    <row r="49" spans="1:5" ht="15" outlineLevel="2" x14ac:dyDescent="0.25">
      <c r="A49" s="11" t="s">
        <v>49</v>
      </c>
      <c r="B49" s="11" t="s">
        <v>286</v>
      </c>
      <c r="C49" s="11" t="s">
        <v>287</v>
      </c>
      <c r="D49" s="11" t="s">
        <v>287</v>
      </c>
      <c r="E49" s="60">
        <v>6054183.5099999998</v>
      </c>
    </row>
    <row r="50" spans="1:5" ht="15" outlineLevel="2" x14ac:dyDescent="0.25">
      <c r="A50" s="11" t="s">
        <v>50</v>
      </c>
      <c r="B50" s="11" t="s">
        <v>286</v>
      </c>
      <c r="C50" s="11" t="s">
        <v>287</v>
      </c>
      <c r="D50" s="11" t="s">
        <v>287</v>
      </c>
      <c r="E50" s="60">
        <v>5655137.7300000004</v>
      </c>
    </row>
    <row r="51" spans="1:5" ht="15" outlineLevel="2" x14ac:dyDescent="0.25">
      <c r="A51" s="11" t="s">
        <v>51</v>
      </c>
      <c r="B51" s="11" t="s">
        <v>286</v>
      </c>
      <c r="C51" s="11" t="s">
        <v>287</v>
      </c>
      <c r="D51" s="11" t="s">
        <v>287</v>
      </c>
      <c r="E51" s="60">
        <v>2766116.26</v>
      </c>
    </row>
    <row r="52" spans="1:5" ht="15" outlineLevel="2" x14ac:dyDescent="0.25">
      <c r="A52" s="11" t="s">
        <v>52</v>
      </c>
      <c r="B52" s="11" t="s">
        <v>286</v>
      </c>
      <c r="C52" s="11" t="s">
        <v>287</v>
      </c>
      <c r="D52" s="11" t="s">
        <v>287</v>
      </c>
      <c r="E52" s="60">
        <v>4883599.66</v>
      </c>
    </row>
    <row r="53" spans="1:5" ht="15" outlineLevel="2" x14ac:dyDescent="0.25">
      <c r="A53" s="11" t="s">
        <v>53</v>
      </c>
      <c r="B53" s="11" t="s">
        <v>286</v>
      </c>
      <c r="C53" s="11" t="s">
        <v>287</v>
      </c>
      <c r="D53" s="11" t="s">
        <v>287</v>
      </c>
      <c r="E53" s="60"/>
    </row>
    <row r="54" spans="1:5" ht="15" outlineLevel="2" x14ac:dyDescent="0.25">
      <c r="A54" s="11" t="s">
        <v>54</v>
      </c>
      <c r="B54" s="11" t="s">
        <v>286</v>
      </c>
      <c r="C54" s="11" t="s">
        <v>287</v>
      </c>
      <c r="D54" s="11" t="s">
        <v>287</v>
      </c>
      <c r="E54" s="60">
        <v>2702741.94</v>
      </c>
    </row>
    <row r="55" spans="1:5" ht="15" outlineLevel="2" x14ac:dyDescent="0.25">
      <c r="A55" s="11" t="s">
        <v>55</v>
      </c>
      <c r="B55" s="11" t="s">
        <v>286</v>
      </c>
      <c r="C55" s="11" t="s">
        <v>287</v>
      </c>
      <c r="D55" s="11" t="s">
        <v>287</v>
      </c>
      <c r="E55" s="60">
        <v>7100050.0499999998</v>
      </c>
    </row>
    <row r="56" spans="1:5" ht="15" outlineLevel="2" x14ac:dyDescent="0.25">
      <c r="A56" s="11" t="s">
        <v>56</v>
      </c>
      <c r="B56" s="11" t="s">
        <v>286</v>
      </c>
      <c r="C56" s="11" t="s">
        <v>287</v>
      </c>
      <c r="D56" s="11" t="s">
        <v>287</v>
      </c>
      <c r="E56" s="60">
        <v>5676269.9400000004</v>
      </c>
    </row>
    <row r="57" spans="1:5" ht="15" outlineLevel="2" x14ac:dyDescent="0.25">
      <c r="A57" s="11" t="s">
        <v>57</v>
      </c>
      <c r="B57" s="11" t="s">
        <v>286</v>
      </c>
      <c r="C57" s="11" t="s">
        <v>287</v>
      </c>
      <c r="D57" s="11" t="s">
        <v>287</v>
      </c>
      <c r="E57" s="60">
        <v>4634794.4000000004</v>
      </c>
    </row>
    <row r="58" spans="1:5" ht="15" outlineLevel="2" x14ac:dyDescent="0.25">
      <c r="A58" s="11" t="s">
        <v>58</v>
      </c>
      <c r="B58" s="11" t="s">
        <v>286</v>
      </c>
      <c r="C58" s="11" t="s">
        <v>287</v>
      </c>
      <c r="D58" s="11" t="s">
        <v>287</v>
      </c>
      <c r="E58" s="60">
        <v>6723429.7800000003</v>
      </c>
    </row>
    <row r="59" spans="1:5" ht="15" outlineLevel="2" x14ac:dyDescent="0.25">
      <c r="A59" s="11" t="s">
        <v>59</v>
      </c>
      <c r="B59" s="11" t="s">
        <v>286</v>
      </c>
      <c r="C59" s="11" t="s">
        <v>287</v>
      </c>
      <c r="D59" s="11" t="s">
        <v>287</v>
      </c>
      <c r="E59" s="60">
        <v>6892314.3099999996</v>
      </c>
    </row>
    <row r="60" spans="1:5" ht="15" outlineLevel="2" x14ac:dyDescent="0.25">
      <c r="A60" s="11" t="s">
        <v>60</v>
      </c>
      <c r="B60" s="11" t="s">
        <v>286</v>
      </c>
      <c r="C60" s="11" t="s">
        <v>287</v>
      </c>
      <c r="D60" s="11" t="s">
        <v>287</v>
      </c>
      <c r="E60" s="60">
        <v>8214437.8799999999</v>
      </c>
    </row>
    <row r="61" spans="1:5" ht="15" outlineLevel="2" x14ac:dyDescent="0.25">
      <c r="A61" s="11" t="s">
        <v>61</v>
      </c>
      <c r="B61" s="11" t="s">
        <v>286</v>
      </c>
      <c r="C61" s="11" t="s">
        <v>287</v>
      </c>
      <c r="D61" s="11" t="s">
        <v>287</v>
      </c>
      <c r="E61" s="60"/>
    </row>
    <row r="62" spans="1:5" ht="15" outlineLevel="2" x14ac:dyDescent="0.25">
      <c r="A62" s="11" t="s">
        <v>62</v>
      </c>
      <c r="B62" s="11" t="s">
        <v>286</v>
      </c>
      <c r="C62" s="11" t="s">
        <v>287</v>
      </c>
      <c r="D62" s="11" t="s">
        <v>287</v>
      </c>
      <c r="E62" s="60">
        <v>3261754.73</v>
      </c>
    </row>
    <row r="63" spans="1:5" ht="15" outlineLevel="2" x14ac:dyDescent="0.25">
      <c r="A63" s="11" t="s">
        <v>63</v>
      </c>
      <c r="B63" s="11" t="s">
        <v>286</v>
      </c>
      <c r="C63" s="11" t="s">
        <v>287</v>
      </c>
      <c r="D63" s="11" t="s">
        <v>287</v>
      </c>
      <c r="E63" s="60">
        <v>7267432.8700000001</v>
      </c>
    </row>
    <row r="64" spans="1:5" ht="15" outlineLevel="2" x14ac:dyDescent="0.25">
      <c r="A64" s="11" t="s">
        <v>64</v>
      </c>
      <c r="B64" s="11" t="s">
        <v>286</v>
      </c>
      <c r="C64" s="11" t="s">
        <v>287</v>
      </c>
      <c r="D64" s="11" t="s">
        <v>287</v>
      </c>
      <c r="E64" s="60">
        <v>10366005.060000001</v>
      </c>
    </row>
    <row r="65" spans="1:5" ht="15" outlineLevel="2" x14ac:dyDescent="0.25">
      <c r="A65" s="11" t="s">
        <v>65</v>
      </c>
      <c r="B65" s="11" t="s">
        <v>286</v>
      </c>
      <c r="C65" s="11" t="s">
        <v>287</v>
      </c>
      <c r="D65" s="11" t="s">
        <v>287</v>
      </c>
      <c r="E65" s="60"/>
    </row>
    <row r="66" spans="1:5" ht="15" outlineLevel="2" x14ac:dyDescent="0.25">
      <c r="A66" s="11" t="s">
        <v>66</v>
      </c>
      <c r="B66" s="11" t="s">
        <v>286</v>
      </c>
      <c r="C66" s="11" t="s">
        <v>287</v>
      </c>
      <c r="D66" s="11" t="s">
        <v>287</v>
      </c>
      <c r="E66" s="60">
        <v>8549385.1199999992</v>
      </c>
    </row>
    <row r="67" spans="1:5" ht="15" outlineLevel="2" x14ac:dyDescent="0.25">
      <c r="A67" s="11" t="s">
        <v>67</v>
      </c>
      <c r="B67" s="11" t="s">
        <v>286</v>
      </c>
      <c r="C67" s="11" t="s">
        <v>287</v>
      </c>
      <c r="D67" s="11" t="s">
        <v>287</v>
      </c>
      <c r="E67" s="60"/>
    </row>
    <row r="68" spans="1:5" ht="15" outlineLevel="2" x14ac:dyDescent="0.25">
      <c r="A68" s="11" t="s">
        <v>68</v>
      </c>
      <c r="B68" s="11" t="s">
        <v>286</v>
      </c>
      <c r="C68" s="11" t="s">
        <v>287</v>
      </c>
      <c r="D68" s="11" t="s">
        <v>287</v>
      </c>
      <c r="E68" s="60"/>
    </row>
    <row r="69" spans="1:5" ht="15" outlineLevel="2" x14ac:dyDescent="0.25">
      <c r="A69" s="11" t="s">
        <v>69</v>
      </c>
      <c r="B69" s="11" t="s">
        <v>286</v>
      </c>
      <c r="C69" s="11" t="s">
        <v>287</v>
      </c>
      <c r="D69" s="11" t="s">
        <v>287</v>
      </c>
      <c r="E69" s="60">
        <v>5363146.58</v>
      </c>
    </row>
    <row r="70" spans="1:5" ht="15" outlineLevel="2" x14ac:dyDescent="0.25">
      <c r="A70" s="11" t="s">
        <v>70</v>
      </c>
      <c r="B70" s="11" t="s">
        <v>286</v>
      </c>
      <c r="C70" s="11" t="s">
        <v>287</v>
      </c>
      <c r="D70" s="11" t="s">
        <v>287</v>
      </c>
      <c r="E70" s="60">
        <v>5050267.33</v>
      </c>
    </row>
    <row r="71" spans="1:5" ht="15" outlineLevel="2" x14ac:dyDescent="0.25">
      <c r="A71" s="11" t="s">
        <v>71</v>
      </c>
      <c r="B71" s="11" t="s">
        <v>286</v>
      </c>
      <c r="C71" s="11" t="s">
        <v>287</v>
      </c>
      <c r="D71" s="11" t="s">
        <v>287</v>
      </c>
      <c r="E71" s="60">
        <v>3644627.98</v>
      </c>
    </row>
    <row r="72" spans="1:5" ht="15" outlineLevel="2" x14ac:dyDescent="0.25">
      <c r="A72" s="11" t="s">
        <v>72</v>
      </c>
      <c r="B72" s="11" t="s">
        <v>286</v>
      </c>
      <c r="C72" s="11" t="s">
        <v>287</v>
      </c>
      <c r="D72" s="11" t="s">
        <v>287</v>
      </c>
      <c r="E72" s="60">
        <v>4080685.88</v>
      </c>
    </row>
    <row r="73" spans="1:5" ht="15" outlineLevel="2" x14ac:dyDescent="0.25">
      <c r="A73" s="11" t="s">
        <v>73</v>
      </c>
      <c r="B73" s="11" t="s">
        <v>286</v>
      </c>
      <c r="C73" s="11" t="s">
        <v>287</v>
      </c>
      <c r="D73" s="11" t="s">
        <v>287</v>
      </c>
      <c r="E73" s="60">
        <v>6436583.5</v>
      </c>
    </row>
    <row r="74" spans="1:5" ht="15" outlineLevel="2" x14ac:dyDescent="0.25">
      <c r="A74" s="11" t="s">
        <v>74</v>
      </c>
      <c r="B74" s="11" t="s">
        <v>286</v>
      </c>
      <c r="C74" s="11" t="s">
        <v>287</v>
      </c>
      <c r="D74" s="11" t="s">
        <v>287</v>
      </c>
      <c r="E74" s="60">
        <v>9817396.7699999996</v>
      </c>
    </row>
    <row r="75" spans="1:5" ht="15" outlineLevel="2" x14ac:dyDescent="0.25">
      <c r="A75" s="11" t="s">
        <v>75</v>
      </c>
      <c r="B75" s="11" t="s">
        <v>286</v>
      </c>
      <c r="C75" s="11" t="s">
        <v>287</v>
      </c>
      <c r="D75" s="11" t="s">
        <v>287</v>
      </c>
      <c r="E75" s="60">
        <v>5676208.1600000001</v>
      </c>
    </row>
    <row r="76" spans="1:5" ht="15" outlineLevel="2" x14ac:dyDescent="0.25">
      <c r="A76" s="11" t="s">
        <v>76</v>
      </c>
      <c r="B76" s="11" t="s">
        <v>286</v>
      </c>
      <c r="C76" s="11" t="s">
        <v>287</v>
      </c>
      <c r="D76" s="11" t="s">
        <v>287</v>
      </c>
      <c r="E76" s="60">
        <v>1818736.92</v>
      </c>
    </row>
    <row r="77" spans="1:5" ht="15" outlineLevel="2" x14ac:dyDescent="0.25">
      <c r="A77" s="11" t="s">
        <v>77</v>
      </c>
      <c r="B77" s="11" t="s">
        <v>286</v>
      </c>
      <c r="C77" s="11" t="s">
        <v>287</v>
      </c>
      <c r="D77" s="11" t="s">
        <v>287</v>
      </c>
      <c r="E77" s="60"/>
    </row>
    <row r="78" spans="1:5" ht="15" outlineLevel="2" x14ac:dyDescent="0.25">
      <c r="A78" s="11" t="s">
        <v>78</v>
      </c>
      <c r="B78" s="11" t="s">
        <v>286</v>
      </c>
      <c r="C78" s="11" t="s">
        <v>287</v>
      </c>
      <c r="D78" s="11" t="s">
        <v>287</v>
      </c>
      <c r="E78" s="60">
        <v>10039210.880000001</v>
      </c>
    </row>
    <row r="79" spans="1:5" ht="15" outlineLevel="2" x14ac:dyDescent="0.25">
      <c r="A79" s="11" t="s">
        <v>79</v>
      </c>
      <c r="B79" s="11" t="s">
        <v>286</v>
      </c>
      <c r="C79" s="11" t="s">
        <v>287</v>
      </c>
      <c r="D79" s="11" t="s">
        <v>287</v>
      </c>
      <c r="E79" s="60">
        <v>5728857.5800000001</v>
      </c>
    </row>
    <row r="80" spans="1:5" ht="15" outlineLevel="2" x14ac:dyDescent="0.25">
      <c r="A80" s="11" t="s">
        <v>80</v>
      </c>
      <c r="B80" s="11" t="s">
        <v>286</v>
      </c>
      <c r="C80" s="11" t="s">
        <v>287</v>
      </c>
      <c r="D80" s="11" t="s">
        <v>287</v>
      </c>
      <c r="E80" s="60">
        <v>11943845.74</v>
      </c>
    </row>
    <row r="81" spans="1:5" ht="15" outlineLevel="2" x14ac:dyDescent="0.25">
      <c r="A81" s="11" t="s">
        <v>81</v>
      </c>
      <c r="B81" s="11" t="s">
        <v>286</v>
      </c>
      <c r="C81" s="11" t="s">
        <v>287</v>
      </c>
      <c r="D81" s="11" t="s">
        <v>287</v>
      </c>
      <c r="E81" s="60">
        <v>16023408.32</v>
      </c>
    </row>
    <row r="82" spans="1:5" ht="15" outlineLevel="2" x14ac:dyDescent="0.25">
      <c r="A82" s="11" t="s">
        <v>82</v>
      </c>
      <c r="B82" s="11" t="s">
        <v>286</v>
      </c>
      <c r="C82" s="11" t="s">
        <v>287</v>
      </c>
      <c r="D82" s="11" t="s">
        <v>287</v>
      </c>
      <c r="E82" s="60">
        <v>17682787.710000001</v>
      </c>
    </row>
    <row r="83" spans="1:5" ht="15" outlineLevel="2" x14ac:dyDescent="0.25">
      <c r="A83" s="11" t="s">
        <v>83</v>
      </c>
      <c r="B83" s="11" t="s">
        <v>286</v>
      </c>
      <c r="C83" s="11" t="s">
        <v>287</v>
      </c>
      <c r="D83" s="11" t="s">
        <v>287</v>
      </c>
      <c r="E83" s="60">
        <v>3588112.9</v>
      </c>
    </row>
    <row r="84" spans="1:5" ht="15" outlineLevel="2" x14ac:dyDescent="0.25">
      <c r="A84" s="11" t="s">
        <v>84</v>
      </c>
      <c r="B84" s="11" t="s">
        <v>286</v>
      </c>
      <c r="C84" s="11" t="s">
        <v>287</v>
      </c>
      <c r="D84" s="11" t="s">
        <v>287</v>
      </c>
      <c r="E84" s="60">
        <v>743485.69</v>
      </c>
    </row>
    <row r="85" spans="1:5" ht="15" outlineLevel="2" x14ac:dyDescent="0.25">
      <c r="A85" s="11" t="s">
        <v>85</v>
      </c>
      <c r="B85" s="11" t="s">
        <v>286</v>
      </c>
      <c r="C85" s="11" t="s">
        <v>287</v>
      </c>
      <c r="D85" s="11" t="s">
        <v>287</v>
      </c>
      <c r="E85" s="60">
        <v>1511169.0399999998</v>
      </c>
    </row>
    <row r="86" spans="1:5" ht="15" outlineLevel="2" x14ac:dyDescent="0.25">
      <c r="A86" s="11" t="s">
        <v>86</v>
      </c>
      <c r="B86" s="11" t="s">
        <v>286</v>
      </c>
      <c r="C86" s="11" t="s">
        <v>287</v>
      </c>
      <c r="D86" s="11" t="s">
        <v>287</v>
      </c>
      <c r="E86" s="60">
        <v>2844010.64</v>
      </c>
    </row>
    <row r="87" spans="1:5" ht="15" outlineLevel="2" x14ac:dyDescent="0.25">
      <c r="A87" s="11" t="s">
        <v>87</v>
      </c>
      <c r="B87" s="11" t="s">
        <v>286</v>
      </c>
      <c r="C87" s="11" t="s">
        <v>287</v>
      </c>
      <c r="D87" s="11" t="s">
        <v>287</v>
      </c>
      <c r="E87" s="60">
        <v>3996001.35</v>
      </c>
    </row>
    <row r="88" spans="1:5" ht="15" outlineLevel="2" x14ac:dyDescent="0.25">
      <c r="A88" s="11" t="s">
        <v>88</v>
      </c>
      <c r="B88" s="11" t="s">
        <v>286</v>
      </c>
      <c r="C88" s="11" t="s">
        <v>287</v>
      </c>
      <c r="D88" s="11" t="s">
        <v>287</v>
      </c>
      <c r="E88" s="60">
        <v>7576372.7599999998</v>
      </c>
    </row>
    <row r="89" spans="1:5" ht="15" outlineLevel="2" x14ac:dyDescent="0.25">
      <c r="A89" s="11" t="s">
        <v>89</v>
      </c>
      <c r="B89" s="11" t="s">
        <v>286</v>
      </c>
      <c r="C89" s="11" t="s">
        <v>287</v>
      </c>
      <c r="D89" s="11" t="s">
        <v>287</v>
      </c>
      <c r="E89" s="60">
        <v>3837169.81</v>
      </c>
    </row>
    <row r="90" spans="1:5" ht="15" outlineLevel="2" x14ac:dyDescent="0.25">
      <c r="A90" s="11" t="s">
        <v>90</v>
      </c>
      <c r="B90" s="11" t="s">
        <v>286</v>
      </c>
      <c r="C90" s="11" t="s">
        <v>287</v>
      </c>
      <c r="D90" s="11" t="s">
        <v>287</v>
      </c>
      <c r="E90" s="60">
        <v>3563063.33</v>
      </c>
    </row>
    <row r="91" spans="1:5" ht="15" outlineLevel="2" x14ac:dyDescent="0.25">
      <c r="A91" s="11" t="s">
        <v>91</v>
      </c>
      <c r="B91" s="11" t="s">
        <v>286</v>
      </c>
      <c r="C91" s="11" t="s">
        <v>287</v>
      </c>
      <c r="D91" s="11" t="s">
        <v>287</v>
      </c>
      <c r="E91" s="60">
        <v>4161326.5</v>
      </c>
    </row>
    <row r="92" spans="1:5" ht="15" outlineLevel="2" x14ac:dyDescent="0.25">
      <c r="A92" s="11" t="s">
        <v>92</v>
      </c>
      <c r="B92" s="11" t="s">
        <v>286</v>
      </c>
      <c r="C92" s="11" t="s">
        <v>287</v>
      </c>
      <c r="D92" s="11" t="s">
        <v>287</v>
      </c>
      <c r="E92" s="60">
        <v>6175292.5900000008</v>
      </c>
    </row>
    <row r="93" spans="1:5" ht="15" outlineLevel="2" x14ac:dyDescent="0.25">
      <c r="A93" s="11" t="s">
        <v>93</v>
      </c>
      <c r="B93" s="11" t="s">
        <v>286</v>
      </c>
      <c r="C93" s="11" t="s">
        <v>287</v>
      </c>
      <c r="D93" s="11" t="s">
        <v>287</v>
      </c>
      <c r="E93" s="60">
        <v>7950515.5300000003</v>
      </c>
    </row>
    <row r="94" spans="1:5" ht="15" outlineLevel="2" x14ac:dyDescent="0.25">
      <c r="A94" s="11" t="s">
        <v>94</v>
      </c>
      <c r="B94" s="11" t="s">
        <v>286</v>
      </c>
      <c r="C94" s="11" t="s">
        <v>287</v>
      </c>
      <c r="D94" s="11" t="s">
        <v>287</v>
      </c>
      <c r="E94" s="60"/>
    </row>
    <row r="95" spans="1:5" ht="15" outlineLevel="2" x14ac:dyDescent="0.25">
      <c r="A95" s="11" t="s">
        <v>95</v>
      </c>
      <c r="B95" s="11" t="s">
        <v>286</v>
      </c>
      <c r="C95" s="11" t="s">
        <v>287</v>
      </c>
      <c r="D95" s="11" t="s">
        <v>287</v>
      </c>
      <c r="E95" s="60">
        <v>8276528</v>
      </c>
    </row>
    <row r="96" spans="1:5" ht="15" outlineLevel="2" x14ac:dyDescent="0.25">
      <c r="A96" s="11" t="s">
        <v>96</v>
      </c>
      <c r="B96" s="11" t="s">
        <v>286</v>
      </c>
      <c r="C96" s="11" t="s">
        <v>287</v>
      </c>
      <c r="D96" s="11" t="s">
        <v>287</v>
      </c>
      <c r="E96" s="60">
        <v>3257127.99</v>
      </c>
    </row>
    <row r="97" spans="1:5" ht="15" outlineLevel="2" x14ac:dyDescent="0.25">
      <c r="A97" s="11" t="s">
        <v>97</v>
      </c>
      <c r="B97" s="11" t="s">
        <v>286</v>
      </c>
      <c r="C97" s="11" t="s">
        <v>287</v>
      </c>
      <c r="D97" s="11" t="s">
        <v>287</v>
      </c>
      <c r="E97" s="60"/>
    </row>
    <row r="98" spans="1:5" ht="15" outlineLevel="2" x14ac:dyDescent="0.25">
      <c r="A98" s="11" t="s">
        <v>98</v>
      </c>
      <c r="B98" s="11" t="s">
        <v>286</v>
      </c>
      <c r="C98" s="11" t="s">
        <v>287</v>
      </c>
      <c r="D98" s="11" t="s">
        <v>287</v>
      </c>
      <c r="E98" s="60">
        <v>3272405.19</v>
      </c>
    </row>
    <row r="99" spans="1:5" ht="15" outlineLevel="2" x14ac:dyDescent="0.25">
      <c r="A99" s="11" t="s">
        <v>99</v>
      </c>
      <c r="B99" s="11" t="s">
        <v>286</v>
      </c>
      <c r="C99" s="11" t="s">
        <v>287</v>
      </c>
      <c r="D99" s="11" t="s">
        <v>287</v>
      </c>
      <c r="E99" s="60">
        <v>6329826.7200000007</v>
      </c>
    </row>
    <row r="100" spans="1:5" ht="15" outlineLevel="2" x14ac:dyDescent="0.25">
      <c r="A100" s="11" t="s">
        <v>100</v>
      </c>
      <c r="B100" s="11" t="s">
        <v>286</v>
      </c>
      <c r="C100" s="11" t="s">
        <v>287</v>
      </c>
      <c r="D100" s="11" t="s">
        <v>287</v>
      </c>
      <c r="E100" s="60">
        <v>2774742.97</v>
      </c>
    </row>
    <row r="101" spans="1:5" ht="15" outlineLevel="2" x14ac:dyDescent="0.25">
      <c r="A101" s="11" t="s">
        <v>101</v>
      </c>
      <c r="B101" s="11" t="s">
        <v>286</v>
      </c>
      <c r="C101" s="11" t="s">
        <v>287</v>
      </c>
      <c r="D101" s="11" t="s">
        <v>287</v>
      </c>
      <c r="E101" s="60">
        <v>5713465.29</v>
      </c>
    </row>
    <row r="102" spans="1:5" ht="15" outlineLevel="2" x14ac:dyDescent="0.25">
      <c r="A102" s="11" t="s">
        <v>102</v>
      </c>
      <c r="B102" s="11" t="s">
        <v>286</v>
      </c>
      <c r="C102" s="11" t="s">
        <v>287</v>
      </c>
      <c r="D102" s="11" t="s">
        <v>287</v>
      </c>
      <c r="E102" s="60"/>
    </row>
    <row r="103" spans="1:5" ht="15" outlineLevel="2" x14ac:dyDescent="0.25">
      <c r="A103" s="11" t="s">
        <v>103</v>
      </c>
      <c r="B103" s="11" t="s">
        <v>286</v>
      </c>
      <c r="C103" s="11" t="s">
        <v>287</v>
      </c>
      <c r="D103" s="11" t="s">
        <v>287</v>
      </c>
      <c r="E103" s="60">
        <v>7191577.0600000005</v>
      </c>
    </row>
    <row r="104" spans="1:5" ht="15" outlineLevel="2" x14ac:dyDescent="0.25">
      <c r="A104" s="11" t="s">
        <v>104</v>
      </c>
      <c r="B104" s="11" t="s">
        <v>286</v>
      </c>
      <c r="C104" s="11" t="s">
        <v>287</v>
      </c>
      <c r="D104" s="11" t="s">
        <v>287</v>
      </c>
      <c r="E104" s="60">
        <v>6735333.54</v>
      </c>
    </row>
    <row r="105" spans="1:5" ht="15" outlineLevel="2" x14ac:dyDescent="0.25">
      <c r="A105" s="11" t="s">
        <v>105</v>
      </c>
      <c r="B105" s="11" t="s">
        <v>286</v>
      </c>
      <c r="C105" s="11" t="s">
        <v>287</v>
      </c>
      <c r="D105" s="11" t="s">
        <v>287</v>
      </c>
      <c r="E105" s="60">
        <v>8272608.5800000001</v>
      </c>
    </row>
    <row r="106" spans="1:5" ht="15" outlineLevel="2" x14ac:dyDescent="0.25">
      <c r="A106" s="11" t="s">
        <v>106</v>
      </c>
      <c r="B106" s="11" t="s">
        <v>286</v>
      </c>
      <c r="C106" s="11" t="s">
        <v>287</v>
      </c>
      <c r="D106" s="11" t="s">
        <v>287</v>
      </c>
      <c r="E106" s="60">
        <v>8263918.54</v>
      </c>
    </row>
    <row r="107" spans="1:5" ht="15" outlineLevel="2" x14ac:dyDescent="0.25">
      <c r="A107" s="11" t="s">
        <v>107</v>
      </c>
      <c r="B107" s="11" t="s">
        <v>286</v>
      </c>
      <c r="C107" s="11" t="s">
        <v>287</v>
      </c>
      <c r="D107" s="11" t="s">
        <v>287</v>
      </c>
      <c r="E107" s="60"/>
    </row>
    <row r="108" spans="1:5" ht="15" outlineLevel="2" x14ac:dyDescent="0.25">
      <c r="A108" s="11" t="s">
        <v>108</v>
      </c>
      <c r="B108" s="11" t="s">
        <v>286</v>
      </c>
      <c r="C108" s="11" t="s">
        <v>287</v>
      </c>
      <c r="D108" s="11" t="s">
        <v>287</v>
      </c>
      <c r="E108" s="60">
        <v>1587795.32</v>
      </c>
    </row>
    <row r="109" spans="1:5" ht="15" outlineLevel="2" x14ac:dyDescent="0.25">
      <c r="A109" s="11" t="s">
        <v>109</v>
      </c>
      <c r="B109" s="11" t="s">
        <v>286</v>
      </c>
      <c r="C109" s="11" t="s">
        <v>287</v>
      </c>
      <c r="D109" s="11" t="s">
        <v>287</v>
      </c>
      <c r="E109" s="60">
        <v>3954500.12</v>
      </c>
    </row>
    <row r="110" spans="1:5" ht="15" outlineLevel="2" x14ac:dyDescent="0.25">
      <c r="A110" s="11" t="s">
        <v>110</v>
      </c>
      <c r="B110" s="11" t="s">
        <v>286</v>
      </c>
      <c r="C110" s="11" t="s">
        <v>287</v>
      </c>
      <c r="D110" s="11" t="s">
        <v>287</v>
      </c>
      <c r="E110" s="60">
        <v>2369504.19</v>
      </c>
    </row>
    <row r="111" spans="1:5" ht="15" outlineLevel="2" x14ac:dyDescent="0.25">
      <c r="A111" s="11" t="s">
        <v>111</v>
      </c>
      <c r="B111" s="11" t="s">
        <v>286</v>
      </c>
      <c r="C111" s="11" t="s">
        <v>287</v>
      </c>
      <c r="D111" s="11" t="s">
        <v>287</v>
      </c>
      <c r="E111" s="60"/>
    </row>
    <row r="112" spans="1:5" ht="15" outlineLevel="2" x14ac:dyDescent="0.25">
      <c r="A112" s="11" t="s">
        <v>112</v>
      </c>
      <c r="B112" s="11" t="s">
        <v>286</v>
      </c>
      <c r="C112" s="11" t="s">
        <v>287</v>
      </c>
      <c r="D112" s="11" t="s">
        <v>287</v>
      </c>
      <c r="E112" s="60">
        <v>5661133.0600000005</v>
      </c>
    </row>
    <row r="113" spans="1:5" ht="15" outlineLevel="2" x14ac:dyDescent="0.25">
      <c r="A113" s="11" t="s">
        <v>113</v>
      </c>
      <c r="B113" s="11" t="s">
        <v>286</v>
      </c>
      <c r="C113" s="11" t="s">
        <v>287</v>
      </c>
      <c r="D113" s="11" t="s">
        <v>287</v>
      </c>
      <c r="E113" s="60">
        <v>7393992.5499999998</v>
      </c>
    </row>
    <row r="114" spans="1:5" ht="15" outlineLevel="2" x14ac:dyDescent="0.25">
      <c r="A114" s="11" t="s">
        <v>114</v>
      </c>
      <c r="B114" s="11" t="s">
        <v>286</v>
      </c>
      <c r="C114" s="11" t="s">
        <v>287</v>
      </c>
      <c r="D114" s="11" t="s">
        <v>287</v>
      </c>
      <c r="E114" s="60">
        <v>7059635.6500000004</v>
      </c>
    </row>
    <row r="115" spans="1:5" ht="15" outlineLevel="2" x14ac:dyDescent="0.25">
      <c r="A115" s="11" t="s">
        <v>115</v>
      </c>
      <c r="B115" s="11" t="s">
        <v>286</v>
      </c>
      <c r="C115" s="11" t="s">
        <v>287</v>
      </c>
      <c r="D115" s="11" t="s">
        <v>287</v>
      </c>
      <c r="E115" s="60">
        <v>6535878.8099999996</v>
      </c>
    </row>
    <row r="116" spans="1:5" ht="15" outlineLevel="2" x14ac:dyDescent="0.25">
      <c r="A116" s="11" t="s">
        <v>116</v>
      </c>
      <c r="B116" s="11" t="s">
        <v>286</v>
      </c>
      <c r="C116" s="11" t="s">
        <v>287</v>
      </c>
      <c r="D116" s="11" t="s">
        <v>287</v>
      </c>
      <c r="E116" s="60"/>
    </row>
    <row r="117" spans="1:5" ht="15" outlineLevel="2" x14ac:dyDescent="0.25">
      <c r="A117" s="11" t="s">
        <v>117</v>
      </c>
      <c r="B117" s="11" t="s">
        <v>286</v>
      </c>
      <c r="C117" s="11" t="s">
        <v>287</v>
      </c>
      <c r="D117" s="11" t="s">
        <v>287</v>
      </c>
      <c r="E117" s="60">
        <v>4249763.7300000004</v>
      </c>
    </row>
    <row r="118" spans="1:5" ht="15" outlineLevel="2" x14ac:dyDescent="0.25">
      <c r="A118" s="11" t="s">
        <v>118</v>
      </c>
      <c r="B118" s="11" t="s">
        <v>286</v>
      </c>
      <c r="C118" s="11" t="s">
        <v>287</v>
      </c>
      <c r="D118" s="11" t="s">
        <v>287</v>
      </c>
      <c r="E118" s="60">
        <v>5145469.9399999995</v>
      </c>
    </row>
    <row r="119" spans="1:5" ht="15" outlineLevel="2" x14ac:dyDescent="0.25">
      <c r="A119" s="11" t="s">
        <v>119</v>
      </c>
      <c r="B119" s="11" t="s">
        <v>286</v>
      </c>
      <c r="C119" s="11" t="s">
        <v>287</v>
      </c>
      <c r="D119" s="11" t="s">
        <v>287</v>
      </c>
      <c r="E119" s="60">
        <v>4521901.0599999996</v>
      </c>
    </row>
    <row r="120" spans="1:5" ht="15" outlineLevel="2" x14ac:dyDescent="0.25">
      <c r="A120" s="11" t="s">
        <v>120</v>
      </c>
      <c r="B120" s="11" t="s">
        <v>286</v>
      </c>
      <c r="C120" s="11" t="s">
        <v>287</v>
      </c>
      <c r="D120" s="11" t="s">
        <v>287</v>
      </c>
      <c r="E120" s="60">
        <v>2092842.55</v>
      </c>
    </row>
    <row r="121" spans="1:5" ht="15" outlineLevel="2" x14ac:dyDescent="0.25">
      <c r="A121" s="11" t="s">
        <v>121</v>
      </c>
      <c r="B121" s="11" t="s">
        <v>286</v>
      </c>
      <c r="C121" s="11" t="s">
        <v>287</v>
      </c>
      <c r="D121" s="11" t="s">
        <v>287</v>
      </c>
      <c r="E121" s="60"/>
    </row>
    <row r="122" spans="1:5" ht="15" outlineLevel="2" x14ac:dyDescent="0.25">
      <c r="A122" s="11" t="s">
        <v>122</v>
      </c>
      <c r="B122" s="11" t="s">
        <v>286</v>
      </c>
      <c r="C122" s="11" t="s">
        <v>287</v>
      </c>
      <c r="D122" s="11" t="s">
        <v>287</v>
      </c>
      <c r="E122" s="60">
        <v>1769495.52</v>
      </c>
    </row>
    <row r="123" spans="1:5" ht="15" outlineLevel="2" x14ac:dyDescent="0.25">
      <c r="A123" s="11" t="s">
        <v>123</v>
      </c>
      <c r="B123" s="11" t="s">
        <v>286</v>
      </c>
      <c r="C123" s="11" t="s">
        <v>287</v>
      </c>
      <c r="D123" s="11" t="s">
        <v>287</v>
      </c>
      <c r="E123" s="60">
        <v>4409201.9400000004</v>
      </c>
    </row>
    <row r="124" spans="1:5" ht="15" outlineLevel="2" x14ac:dyDescent="0.25">
      <c r="A124" s="11" t="s">
        <v>124</v>
      </c>
      <c r="B124" s="11" t="s">
        <v>286</v>
      </c>
      <c r="C124" s="11" t="s">
        <v>287</v>
      </c>
      <c r="D124" s="11" t="s">
        <v>287</v>
      </c>
      <c r="E124" s="60">
        <v>3159114.11</v>
      </c>
    </row>
    <row r="125" spans="1:5" ht="15" outlineLevel="2" x14ac:dyDescent="0.25">
      <c r="A125" s="11" t="s">
        <v>125</v>
      </c>
      <c r="B125" s="11" t="s">
        <v>286</v>
      </c>
      <c r="C125" s="11" t="s">
        <v>287</v>
      </c>
      <c r="D125" s="11" t="s">
        <v>287</v>
      </c>
      <c r="E125" s="60">
        <v>4072536.18</v>
      </c>
    </row>
    <row r="126" spans="1:5" ht="15" outlineLevel="2" x14ac:dyDescent="0.25">
      <c r="A126" s="11" t="s">
        <v>126</v>
      </c>
      <c r="B126" s="11" t="s">
        <v>286</v>
      </c>
      <c r="C126" s="11" t="s">
        <v>287</v>
      </c>
      <c r="D126" s="11" t="s">
        <v>287</v>
      </c>
      <c r="E126" s="60">
        <v>3427189.63</v>
      </c>
    </row>
    <row r="127" spans="1:5" ht="15" outlineLevel="2" x14ac:dyDescent="0.25">
      <c r="A127" s="11" t="s">
        <v>127</v>
      </c>
      <c r="B127" s="11" t="s">
        <v>286</v>
      </c>
      <c r="C127" s="11" t="s">
        <v>287</v>
      </c>
      <c r="D127" s="11" t="s">
        <v>287</v>
      </c>
      <c r="E127" s="60">
        <v>4356195.87</v>
      </c>
    </row>
    <row r="128" spans="1:5" ht="15" outlineLevel="2" x14ac:dyDescent="0.25">
      <c r="A128" s="11" t="s">
        <v>128</v>
      </c>
      <c r="B128" s="11" t="s">
        <v>286</v>
      </c>
      <c r="C128" s="11" t="s">
        <v>287</v>
      </c>
      <c r="D128" s="11" t="s">
        <v>287</v>
      </c>
      <c r="E128" s="60">
        <v>3585281.13</v>
      </c>
    </row>
    <row r="129" spans="1:5" ht="15" outlineLevel="2" x14ac:dyDescent="0.25">
      <c r="A129" s="11" t="s">
        <v>129</v>
      </c>
      <c r="B129" s="11" t="s">
        <v>286</v>
      </c>
      <c r="C129" s="11" t="s">
        <v>287</v>
      </c>
      <c r="D129" s="11" t="s">
        <v>287</v>
      </c>
      <c r="E129" s="60">
        <v>3555961.35</v>
      </c>
    </row>
    <row r="130" spans="1:5" ht="15" outlineLevel="2" x14ac:dyDescent="0.25">
      <c r="A130" s="11" t="s">
        <v>130</v>
      </c>
      <c r="B130" s="11" t="s">
        <v>286</v>
      </c>
      <c r="C130" s="11" t="s">
        <v>287</v>
      </c>
      <c r="D130" s="11" t="s">
        <v>287</v>
      </c>
      <c r="E130" s="60">
        <v>4173020.25</v>
      </c>
    </row>
    <row r="131" spans="1:5" ht="15" outlineLevel="2" x14ac:dyDescent="0.25">
      <c r="A131" s="11" t="s">
        <v>131</v>
      </c>
      <c r="B131" s="11" t="s">
        <v>286</v>
      </c>
      <c r="C131" s="11" t="s">
        <v>287</v>
      </c>
      <c r="D131" s="11" t="s">
        <v>287</v>
      </c>
      <c r="E131" s="60">
        <v>4972622.78</v>
      </c>
    </row>
    <row r="132" spans="1:5" ht="15" outlineLevel="2" x14ac:dyDescent="0.25">
      <c r="A132" s="11" t="s">
        <v>132</v>
      </c>
      <c r="B132" s="11" t="s">
        <v>286</v>
      </c>
      <c r="C132" s="11" t="s">
        <v>287</v>
      </c>
      <c r="D132" s="11" t="s">
        <v>287</v>
      </c>
      <c r="E132" s="60"/>
    </row>
    <row r="133" spans="1:5" ht="15" outlineLevel="2" x14ac:dyDescent="0.25">
      <c r="A133" s="11" t="s">
        <v>133</v>
      </c>
      <c r="B133" s="11" t="s">
        <v>286</v>
      </c>
      <c r="C133" s="11" t="s">
        <v>287</v>
      </c>
      <c r="D133" s="11" t="s">
        <v>287</v>
      </c>
      <c r="E133" s="60">
        <v>4007626.22</v>
      </c>
    </row>
    <row r="134" spans="1:5" ht="15" outlineLevel="2" x14ac:dyDescent="0.25">
      <c r="A134" s="11" t="s">
        <v>134</v>
      </c>
      <c r="B134" s="11" t="s">
        <v>286</v>
      </c>
      <c r="C134" s="11" t="s">
        <v>287</v>
      </c>
      <c r="D134" s="11" t="s">
        <v>287</v>
      </c>
      <c r="E134" s="60">
        <v>6953863.9900000002</v>
      </c>
    </row>
    <row r="135" spans="1:5" ht="15" outlineLevel="2" x14ac:dyDescent="0.25">
      <c r="A135" s="11" t="s">
        <v>135</v>
      </c>
      <c r="B135" s="11" t="s">
        <v>286</v>
      </c>
      <c r="C135" s="11" t="s">
        <v>287</v>
      </c>
      <c r="D135" s="11" t="s">
        <v>287</v>
      </c>
      <c r="E135" s="60">
        <v>7691359.3200000003</v>
      </c>
    </row>
    <row r="136" spans="1:5" ht="15" outlineLevel="2" x14ac:dyDescent="0.25">
      <c r="A136" s="11" t="s">
        <v>136</v>
      </c>
      <c r="B136" s="11" t="s">
        <v>286</v>
      </c>
      <c r="C136" s="11" t="s">
        <v>287</v>
      </c>
      <c r="D136" s="11" t="s">
        <v>287</v>
      </c>
      <c r="E136" s="60">
        <v>7890752.4800000004</v>
      </c>
    </row>
    <row r="137" spans="1:5" ht="15" outlineLevel="2" x14ac:dyDescent="0.25">
      <c r="A137" s="11" t="s">
        <v>137</v>
      </c>
      <c r="B137" s="11" t="s">
        <v>286</v>
      </c>
      <c r="C137" s="11" t="s">
        <v>287</v>
      </c>
      <c r="D137" s="11" t="s">
        <v>287</v>
      </c>
      <c r="E137" s="60">
        <v>2684583.28</v>
      </c>
    </row>
    <row r="138" spans="1:5" ht="15" outlineLevel="2" x14ac:dyDescent="0.25">
      <c r="A138" s="11" t="s">
        <v>138</v>
      </c>
      <c r="B138" s="11" t="s">
        <v>286</v>
      </c>
      <c r="C138" s="11" t="s">
        <v>287</v>
      </c>
      <c r="D138" s="11" t="s">
        <v>287</v>
      </c>
      <c r="E138" s="60">
        <v>7797125.9400000004</v>
      </c>
    </row>
    <row r="139" spans="1:5" ht="15" outlineLevel="2" x14ac:dyDescent="0.25">
      <c r="A139" s="11" t="s">
        <v>139</v>
      </c>
      <c r="B139" s="11" t="s">
        <v>286</v>
      </c>
      <c r="C139" s="11" t="s">
        <v>287</v>
      </c>
      <c r="D139" s="11" t="s">
        <v>287</v>
      </c>
      <c r="E139" s="60">
        <v>6290068.8099999996</v>
      </c>
    </row>
    <row r="140" spans="1:5" ht="15" outlineLevel="2" x14ac:dyDescent="0.25">
      <c r="A140" s="11" t="s">
        <v>140</v>
      </c>
      <c r="B140" s="11" t="s">
        <v>286</v>
      </c>
      <c r="C140" s="11" t="s">
        <v>287</v>
      </c>
      <c r="D140" s="11" t="s">
        <v>287</v>
      </c>
      <c r="E140" s="60"/>
    </row>
    <row r="141" spans="1:5" ht="15" outlineLevel="2" x14ac:dyDescent="0.25">
      <c r="A141" s="11" t="s">
        <v>141</v>
      </c>
      <c r="B141" s="11" t="s">
        <v>286</v>
      </c>
      <c r="C141" s="11" t="s">
        <v>287</v>
      </c>
      <c r="D141" s="11" t="s">
        <v>287</v>
      </c>
      <c r="E141" s="60">
        <v>1214845.1299999999</v>
      </c>
    </row>
    <row r="142" spans="1:5" ht="15" outlineLevel="2" x14ac:dyDescent="0.25">
      <c r="A142" s="11" t="s">
        <v>142</v>
      </c>
      <c r="B142" s="11" t="s">
        <v>286</v>
      </c>
      <c r="C142" s="11" t="s">
        <v>287</v>
      </c>
      <c r="D142" s="11" t="s">
        <v>287</v>
      </c>
      <c r="E142" s="60">
        <v>5456457.71</v>
      </c>
    </row>
    <row r="143" spans="1:5" ht="15" outlineLevel="2" x14ac:dyDescent="0.25">
      <c r="A143" s="11" t="s">
        <v>143</v>
      </c>
      <c r="B143" s="11" t="s">
        <v>286</v>
      </c>
      <c r="C143" s="11" t="s">
        <v>287</v>
      </c>
      <c r="D143" s="11" t="s">
        <v>287</v>
      </c>
      <c r="E143" s="60">
        <v>12608829.040000001</v>
      </c>
    </row>
    <row r="144" spans="1:5" ht="15" outlineLevel="2" x14ac:dyDescent="0.25">
      <c r="A144" s="11" t="s">
        <v>144</v>
      </c>
      <c r="B144" s="11" t="s">
        <v>286</v>
      </c>
      <c r="C144" s="11" t="s">
        <v>287</v>
      </c>
      <c r="D144" s="11" t="s">
        <v>287</v>
      </c>
      <c r="E144" s="60">
        <v>2243986.35</v>
      </c>
    </row>
    <row r="145" spans="1:5" ht="15" outlineLevel="2" x14ac:dyDescent="0.25">
      <c r="A145" s="11" t="s">
        <v>145</v>
      </c>
      <c r="B145" s="11" t="s">
        <v>286</v>
      </c>
      <c r="C145" s="11" t="s">
        <v>287</v>
      </c>
      <c r="D145" s="11" t="s">
        <v>287</v>
      </c>
      <c r="E145" s="60">
        <v>4089235.62</v>
      </c>
    </row>
    <row r="146" spans="1:5" ht="15" outlineLevel="2" x14ac:dyDescent="0.25">
      <c r="A146" s="11" t="s">
        <v>146</v>
      </c>
      <c r="B146" s="11" t="s">
        <v>286</v>
      </c>
      <c r="C146" s="11" t="s">
        <v>287</v>
      </c>
      <c r="D146" s="11" t="s">
        <v>287</v>
      </c>
      <c r="E146" s="60"/>
    </row>
    <row r="147" spans="1:5" ht="15" outlineLevel="2" x14ac:dyDescent="0.25">
      <c r="A147" s="11" t="s">
        <v>147</v>
      </c>
      <c r="B147" s="11" t="s">
        <v>286</v>
      </c>
      <c r="C147" s="11" t="s">
        <v>287</v>
      </c>
      <c r="D147" s="11" t="s">
        <v>287</v>
      </c>
      <c r="E147" s="60">
        <v>2263128.37</v>
      </c>
    </row>
    <row r="148" spans="1:5" ht="15" outlineLevel="2" x14ac:dyDescent="0.25">
      <c r="A148" s="11" t="s">
        <v>148</v>
      </c>
      <c r="B148" s="11" t="s">
        <v>286</v>
      </c>
      <c r="C148" s="11" t="s">
        <v>287</v>
      </c>
      <c r="D148" s="11" t="s">
        <v>287</v>
      </c>
      <c r="E148" s="60">
        <v>2452713.5699999998</v>
      </c>
    </row>
    <row r="149" spans="1:5" ht="15" outlineLevel="2" x14ac:dyDescent="0.25">
      <c r="A149" s="11" t="s">
        <v>149</v>
      </c>
      <c r="B149" s="11" t="s">
        <v>286</v>
      </c>
      <c r="C149" s="11" t="s">
        <v>287</v>
      </c>
      <c r="D149" s="11" t="s">
        <v>287</v>
      </c>
      <c r="E149" s="60">
        <v>8538754.3499999996</v>
      </c>
    </row>
    <row r="150" spans="1:5" ht="15" outlineLevel="2" x14ac:dyDescent="0.25">
      <c r="A150" s="11" t="s">
        <v>150</v>
      </c>
      <c r="B150" s="11" t="s">
        <v>286</v>
      </c>
      <c r="C150" s="11" t="s">
        <v>287</v>
      </c>
      <c r="D150" s="11" t="s">
        <v>287</v>
      </c>
      <c r="E150" s="60">
        <v>7907192.1900000004</v>
      </c>
    </row>
    <row r="151" spans="1:5" ht="15" outlineLevel="2" x14ac:dyDescent="0.25">
      <c r="A151" s="11" t="s">
        <v>151</v>
      </c>
      <c r="B151" s="11" t="s">
        <v>286</v>
      </c>
      <c r="C151" s="11" t="s">
        <v>287</v>
      </c>
      <c r="D151" s="11" t="s">
        <v>287</v>
      </c>
      <c r="E151" s="60">
        <v>7119221.4199999999</v>
      </c>
    </row>
    <row r="152" spans="1:5" ht="15" outlineLevel="2" x14ac:dyDescent="0.25">
      <c r="A152" s="11" t="s">
        <v>152</v>
      </c>
      <c r="B152" s="11" t="s">
        <v>286</v>
      </c>
      <c r="C152" s="11" t="s">
        <v>287</v>
      </c>
      <c r="D152" s="11" t="s">
        <v>287</v>
      </c>
      <c r="E152" s="60"/>
    </row>
    <row r="153" spans="1:5" ht="15" outlineLevel="2" x14ac:dyDescent="0.25">
      <c r="A153" s="11" t="s">
        <v>153</v>
      </c>
      <c r="B153" s="11" t="s">
        <v>286</v>
      </c>
      <c r="C153" s="11" t="s">
        <v>287</v>
      </c>
      <c r="D153" s="11" t="s">
        <v>287</v>
      </c>
      <c r="E153" s="60">
        <v>2469263.2400000002</v>
      </c>
    </row>
    <row r="154" spans="1:5" ht="15" outlineLevel="2" x14ac:dyDescent="0.25">
      <c r="A154" s="11" t="s">
        <v>154</v>
      </c>
      <c r="B154" s="11" t="s">
        <v>286</v>
      </c>
      <c r="C154" s="11" t="s">
        <v>287</v>
      </c>
      <c r="D154" s="11" t="s">
        <v>287</v>
      </c>
      <c r="E154" s="60">
        <v>2852304.37</v>
      </c>
    </row>
    <row r="155" spans="1:5" ht="15" outlineLevel="2" x14ac:dyDescent="0.25">
      <c r="A155" s="11" t="s">
        <v>155</v>
      </c>
      <c r="B155" s="11" t="s">
        <v>286</v>
      </c>
      <c r="C155" s="11" t="s">
        <v>287</v>
      </c>
      <c r="D155" s="11" t="s">
        <v>287</v>
      </c>
      <c r="E155" s="60">
        <v>3190683.61</v>
      </c>
    </row>
    <row r="156" spans="1:5" ht="15" outlineLevel="2" x14ac:dyDescent="0.25">
      <c r="A156" s="11" t="s">
        <v>156</v>
      </c>
      <c r="B156" s="11" t="s">
        <v>286</v>
      </c>
      <c r="C156" s="11" t="s">
        <v>287</v>
      </c>
      <c r="D156" s="11" t="s">
        <v>287</v>
      </c>
      <c r="E156" s="60">
        <v>3219256.44</v>
      </c>
    </row>
    <row r="157" spans="1:5" ht="15" outlineLevel="2" x14ac:dyDescent="0.25">
      <c r="A157" s="11" t="s">
        <v>157</v>
      </c>
      <c r="B157" s="11" t="s">
        <v>286</v>
      </c>
      <c r="C157" s="11" t="s">
        <v>287</v>
      </c>
      <c r="D157" s="11" t="s">
        <v>287</v>
      </c>
      <c r="E157" s="60">
        <v>1246344.76</v>
      </c>
    </row>
    <row r="158" spans="1:5" ht="15" outlineLevel="2" x14ac:dyDescent="0.25">
      <c r="A158" s="11" t="s">
        <v>158</v>
      </c>
      <c r="B158" s="11" t="s">
        <v>286</v>
      </c>
      <c r="C158" s="11" t="s">
        <v>287</v>
      </c>
      <c r="D158" s="11" t="s">
        <v>287</v>
      </c>
      <c r="E158" s="60"/>
    </row>
    <row r="159" spans="1:5" ht="15" outlineLevel="2" x14ac:dyDescent="0.25">
      <c r="A159" s="11" t="s">
        <v>159</v>
      </c>
      <c r="B159" s="11" t="s">
        <v>286</v>
      </c>
      <c r="C159" s="11" t="s">
        <v>287</v>
      </c>
      <c r="D159" s="11" t="s">
        <v>287</v>
      </c>
      <c r="E159" s="60">
        <v>2055153.72</v>
      </c>
    </row>
    <row r="160" spans="1:5" ht="15" outlineLevel="2" x14ac:dyDescent="0.25">
      <c r="A160" s="11" t="s">
        <v>160</v>
      </c>
      <c r="B160" s="11" t="s">
        <v>286</v>
      </c>
      <c r="C160" s="11" t="s">
        <v>287</v>
      </c>
      <c r="D160" s="11" t="s">
        <v>287</v>
      </c>
      <c r="E160" s="60">
        <v>2476859.4900000002</v>
      </c>
    </row>
    <row r="161" spans="1:5" ht="15" outlineLevel="2" x14ac:dyDescent="0.25">
      <c r="A161" s="11" t="s">
        <v>161</v>
      </c>
      <c r="B161" s="11" t="s">
        <v>286</v>
      </c>
      <c r="C161" s="11" t="s">
        <v>287</v>
      </c>
      <c r="D161" s="11" t="s">
        <v>287</v>
      </c>
      <c r="E161" s="60">
        <v>2826123.77</v>
      </c>
    </row>
    <row r="162" spans="1:5" ht="15" outlineLevel="2" x14ac:dyDescent="0.25">
      <c r="A162" s="11" t="s">
        <v>162</v>
      </c>
      <c r="B162" s="11" t="s">
        <v>286</v>
      </c>
      <c r="C162" s="11" t="s">
        <v>287</v>
      </c>
      <c r="D162" s="11" t="s">
        <v>287</v>
      </c>
      <c r="E162" s="60"/>
    </row>
    <row r="163" spans="1:5" ht="15" outlineLevel="2" x14ac:dyDescent="0.25">
      <c r="A163" s="11" t="s">
        <v>163</v>
      </c>
      <c r="B163" s="11" t="s">
        <v>286</v>
      </c>
      <c r="C163" s="11" t="s">
        <v>287</v>
      </c>
      <c r="D163" s="11" t="s">
        <v>287</v>
      </c>
      <c r="E163" s="60">
        <v>5216055.54</v>
      </c>
    </row>
    <row r="164" spans="1:5" ht="15" outlineLevel="2" x14ac:dyDescent="0.25">
      <c r="A164" s="11" t="s">
        <v>164</v>
      </c>
      <c r="B164" s="11" t="s">
        <v>286</v>
      </c>
      <c r="C164" s="11" t="s">
        <v>287</v>
      </c>
      <c r="D164" s="11" t="s">
        <v>287</v>
      </c>
      <c r="E164" s="60">
        <v>6535415.0599999996</v>
      </c>
    </row>
    <row r="165" spans="1:5" ht="15" outlineLevel="2" x14ac:dyDescent="0.25">
      <c r="A165" s="11" t="s">
        <v>165</v>
      </c>
      <c r="B165" s="11" t="s">
        <v>286</v>
      </c>
      <c r="C165" s="11" t="s">
        <v>287</v>
      </c>
      <c r="D165" s="11" t="s">
        <v>287</v>
      </c>
      <c r="E165" s="60">
        <v>5610293.2999999998</v>
      </c>
    </row>
    <row r="166" spans="1:5" ht="15" outlineLevel="2" x14ac:dyDescent="0.25">
      <c r="A166" s="11" t="s">
        <v>166</v>
      </c>
      <c r="B166" s="11" t="s">
        <v>286</v>
      </c>
      <c r="C166" s="11" t="s">
        <v>287</v>
      </c>
      <c r="D166" s="11" t="s">
        <v>287</v>
      </c>
      <c r="E166" s="60">
        <v>2048752.36</v>
      </c>
    </row>
    <row r="167" spans="1:5" ht="15" outlineLevel="2" x14ac:dyDescent="0.25">
      <c r="A167" s="11" t="s">
        <v>167</v>
      </c>
      <c r="B167" s="11" t="s">
        <v>286</v>
      </c>
      <c r="C167" s="11" t="s">
        <v>287</v>
      </c>
      <c r="D167" s="11" t="s">
        <v>287</v>
      </c>
      <c r="E167" s="60">
        <v>8291279.71</v>
      </c>
    </row>
    <row r="168" spans="1:5" ht="15" outlineLevel="2" x14ac:dyDescent="0.25">
      <c r="A168" s="11" t="s">
        <v>168</v>
      </c>
      <c r="B168" s="11" t="s">
        <v>286</v>
      </c>
      <c r="C168" s="11" t="s">
        <v>287</v>
      </c>
      <c r="D168" s="11" t="s">
        <v>287</v>
      </c>
      <c r="E168" s="60">
        <v>10562024.48</v>
      </c>
    </row>
    <row r="169" spans="1:5" ht="15" outlineLevel="2" x14ac:dyDescent="0.25">
      <c r="A169" s="11" t="s">
        <v>169</v>
      </c>
      <c r="B169" s="11" t="s">
        <v>286</v>
      </c>
      <c r="C169" s="11" t="s">
        <v>287</v>
      </c>
      <c r="D169" s="11" t="s">
        <v>287</v>
      </c>
      <c r="E169" s="60">
        <v>6936779.5899999999</v>
      </c>
    </row>
    <row r="170" spans="1:5" ht="15" outlineLevel="2" x14ac:dyDescent="0.25">
      <c r="A170" s="11" t="s">
        <v>170</v>
      </c>
      <c r="B170" s="11" t="s">
        <v>286</v>
      </c>
      <c r="C170" s="11" t="s">
        <v>287</v>
      </c>
      <c r="D170" s="11" t="s">
        <v>287</v>
      </c>
      <c r="E170" s="60">
        <v>5408838.2300000004</v>
      </c>
    </row>
    <row r="171" spans="1:5" ht="15" outlineLevel="2" x14ac:dyDescent="0.25">
      <c r="A171" s="11" t="s">
        <v>171</v>
      </c>
      <c r="B171" s="11" t="s">
        <v>286</v>
      </c>
      <c r="C171" s="11" t="s">
        <v>287</v>
      </c>
      <c r="D171" s="11" t="s">
        <v>287</v>
      </c>
      <c r="E171" s="60">
        <v>3692466.14</v>
      </c>
    </row>
    <row r="172" spans="1:5" ht="15" outlineLevel="2" x14ac:dyDescent="0.25">
      <c r="A172" s="11" t="s">
        <v>172</v>
      </c>
      <c r="B172" s="11" t="s">
        <v>286</v>
      </c>
      <c r="C172" s="11" t="s">
        <v>287</v>
      </c>
      <c r="D172" s="11" t="s">
        <v>287</v>
      </c>
      <c r="E172" s="60">
        <v>3554538.61</v>
      </c>
    </row>
    <row r="173" spans="1:5" ht="15" outlineLevel="2" x14ac:dyDescent="0.25">
      <c r="A173" s="11" t="s">
        <v>173</v>
      </c>
      <c r="B173" s="11" t="s">
        <v>286</v>
      </c>
      <c r="C173" s="11" t="s">
        <v>287</v>
      </c>
      <c r="D173" s="11" t="s">
        <v>287</v>
      </c>
      <c r="E173" s="60">
        <v>2978034.51</v>
      </c>
    </row>
    <row r="174" spans="1:5" ht="15" outlineLevel="2" x14ac:dyDescent="0.25">
      <c r="A174" s="11" t="s">
        <v>174</v>
      </c>
      <c r="B174" s="11" t="s">
        <v>286</v>
      </c>
      <c r="C174" s="11" t="s">
        <v>287</v>
      </c>
      <c r="D174" s="11" t="s">
        <v>287</v>
      </c>
      <c r="E174" s="60"/>
    </row>
    <row r="175" spans="1:5" ht="15" outlineLevel="2" x14ac:dyDescent="0.25">
      <c r="A175" s="11" t="s">
        <v>175</v>
      </c>
      <c r="B175" s="11" t="s">
        <v>286</v>
      </c>
      <c r="C175" s="11" t="s">
        <v>287</v>
      </c>
      <c r="D175" s="11" t="s">
        <v>287</v>
      </c>
      <c r="E175" s="60">
        <v>1269775.74</v>
      </c>
    </row>
    <row r="176" spans="1:5" ht="15" outlineLevel="2" x14ac:dyDescent="0.25">
      <c r="A176" s="11" t="s">
        <v>176</v>
      </c>
      <c r="B176" s="11" t="s">
        <v>286</v>
      </c>
      <c r="C176" s="11" t="s">
        <v>287</v>
      </c>
      <c r="D176" s="11" t="s">
        <v>287</v>
      </c>
      <c r="E176" s="60">
        <v>3278433.28</v>
      </c>
    </row>
    <row r="177" spans="1:5" ht="15" outlineLevel="2" x14ac:dyDescent="0.25">
      <c r="A177" s="11" t="s">
        <v>177</v>
      </c>
      <c r="B177" s="11" t="s">
        <v>286</v>
      </c>
      <c r="C177" s="11" t="s">
        <v>287</v>
      </c>
      <c r="D177" s="11" t="s">
        <v>287</v>
      </c>
      <c r="E177" s="60">
        <v>7436635.7800000003</v>
      </c>
    </row>
    <row r="178" spans="1:5" ht="15" outlineLevel="2" x14ac:dyDescent="0.25">
      <c r="A178" s="11" t="s">
        <v>178</v>
      </c>
      <c r="B178" s="11" t="s">
        <v>286</v>
      </c>
      <c r="C178" s="11" t="s">
        <v>287</v>
      </c>
      <c r="D178" s="11" t="s">
        <v>287</v>
      </c>
      <c r="E178" s="60">
        <v>6211806.3200000003</v>
      </c>
    </row>
    <row r="179" spans="1:5" ht="15" outlineLevel="2" x14ac:dyDescent="0.25">
      <c r="A179" s="11" t="s">
        <v>179</v>
      </c>
      <c r="B179" s="11" t="s">
        <v>286</v>
      </c>
      <c r="C179" s="11" t="s">
        <v>287</v>
      </c>
      <c r="D179" s="11" t="s">
        <v>287</v>
      </c>
      <c r="E179" s="60">
        <v>3650739.48</v>
      </c>
    </row>
    <row r="180" spans="1:5" ht="15" outlineLevel="2" x14ac:dyDescent="0.25">
      <c r="A180" s="11" t="s">
        <v>180</v>
      </c>
      <c r="B180" s="11" t="s">
        <v>286</v>
      </c>
      <c r="C180" s="11" t="s">
        <v>287</v>
      </c>
      <c r="D180" s="11" t="s">
        <v>287</v>
      </c>
      <c r="E180" s="60">
        <v>4260736.03</v>
      </c>
    </row>
    <row r="181" spans="1:5" ht="15" outlineLevel="2" x14ac:dyDescent="0.25">
      <c r="A181" s="11" t="s">
        <v>181</v>
      </c>
      <c r="B181" s="11" t="s">
        <v>286</v>
      </c>
      <c r="C181" s="11" t="s">
        <v>287</v>
      </c>
      <c r="D181" s="11" t="s">
        <v>287</v>
      </c>
      <c r="E181" s="60">
        <v>2057611.91</v>
      </c>
    </row>
    <row r="182" spans="1:5" ht="15" outlineLevel="2" x14ac:dyDescent="0.25">
      <c r="A182" s="11" t="s">
        <v>182</v>
      </c>
      <c r="B182" s="11" t="s">
        <v>286</v>
      </c>
      <c r="C182" s="11" t="s">
        <v>287</v>
      </c>
      <c r="D182" s="11" t="s">
        <v>287</v>
      </c>
      <c r="E182" s="60">
        <v>9569246.2100000009</v>
      </c>
    </row>
    <row r="183" spans="1:5" ht="15" outlineLevel="2" x14ac:dyDescent="0.25">
      <c r="A183" s="11" t="s">
        <v>183</v>
      </c>
      <c r="B183" s="11" t="s">
        <v>286</v>
      </c>
      <c r="C183" s="11" t="s">
        <v>287</v>
      </c>
      <c r="D183" s="11" t="s">
        <v>287</v>
      </c>
      <c r="E183" s="60">
        <v>2542603.5099999998</v>
      </c>
    </row>
    <row r="184" spans="1:5" ht="15" outlineLevel="2" x14ac:dyDescent="0.25">
      <c r="A184" s="11" t="s">
        <v>184</v>
      </c>
      <c r="B184" s="11" t="s">
        <v>286</v>
      </c>
      <c r="C184" s="11" t="s">
        <v>287</v>
      </c>
      <c r="D184" s="11" t="s">
        <v>287</v>
      </c>
      <c r="E184" s="60">
        <v>849906.8</v>
      </c>
    </row>
    <row r="185" spans="1:5" ht="15" outlineLevel="2" x14ac:dyDescent="0.25">
      <c r="A185" s="11" t="s">
        <v>185</v>
      </c>
      <c r="B185" s="11" t="s">
        <v>286</v>
      </c>
      <c r="C185" s="11" t="s">
        <v>287</v>
      </c>
      <c r="D185" s="11" t="s">
        <v>287</v>
      </c>
      <c r="E185" s="60"/>
    </row>
    <row r="186" spans="1:5" ht="15" outlineLevel="2" x14ac:dyDescent="0.25">
      <c r="A186" s="11" t="s">
        <v>186</v>
      </c>
      <c r="B186" s="11" t="s">
        <v>286</v>
      </c>
      <c r="C186" s="11" t="s">
        <v>287</v>
      </c>
      <c r="D186" s="11" t="s">
        <v>287</v>
      </c>
      <c r="E186" s="60"/>
    </row>
    <row r="187" spans="1:5" ht="15" outlineLevel="2" x14ac:dyDescent="0.25">
      <c r="A187" s="11" t="s">
        <v>187</v>
      </c>
      <c r="B187" s="11" t="s">
        <v>286</v>
      </c>
      <c r="C187" s="11" t="s">
        <v>287</v>
      </c>
      <c r="D187" s="11" t="s">
        <v>287</v>
      </c>
      <c r="E187" s="60"/>
    </row>
    <row r="188" spans="1:5" ht="15" outlineLevel="2" x14ac:dyDescent="0.25">
      <c r="A188" s="11" t="s">
        <v>188</v>
      </c>
      <c r="B188" s="11" t="s">
        <v>286</v>
      </c>
      <c r="C188" s="11" t="s">
        <v>287</v>
      </c>
      <c r="D188" s="11" t="s">
        <v>287</v>
      </c>
      <c r="E188" s="60"/>
    </row>
    <row r="189" spans="1:5" ht="15" outlineLevel="2" x14ac:dyDescent="0.25">
      <c r="A189" s="11" t="s">
        <v>189</v>
      </c>
      <c r="B189" s="11" t="s">
        <v>286</v>
      </c>
      <c r="C189" s="11" t="s">
        <v>287</v>
      </c>
      <c r="D189" s="11" t="s">
        <v>287</v>
      </c>
      <c r="E189" s="60">
        <v>3803224.28</v>
      </c>
    </row>
    <row r="190" spans="1:5" ht="15" outlineLevel="2" x14ac:dyDescent="0.25">
      <c r="A190" s="11" t="s">
        <v>190</v>
      </c>
      <c r="B190" s="11" t="s">
        <v>286</v>
      </c>
      <c r="C190" s="11" t="s">
        <v>287</v>
      </c>
      <c r="D190" s="11" t="s">
        <v>287</v>
      </c>
      <c r="E190" s="60"/>
    </row>
    <row r="191" spans="1:5" ht="15" outlineLevel="2" x14ac:dyDescent="0.25">
      <c r="A191" s="11" t="s">
        <v>191</v>
      </c>
      <c r="B191" s="11" t="s">
        <v>286</v>
      </c>
      <c r="C191" s="11" t="s">
        <v>287</v>
      </c>
      <c r="D191" s="11" t="s">
        <v>287</v>
      </c>
      <c r="E191" s="60">
        <v>9892835.4100000001</v>
      </c>
    </row>
    <row r="192" spans="1:5" ht="15" outlineLevel="2" x14ac:dyDescent="0.25">
      <c r="A192" s="11" t="s">
        <v>192</v>
      </c>
      <c r="B192" s="11" t="s">
        <v>286</v>
      </c>
      <c r="C192" s="11" t="s">
        <v>287</v>
      </c>
      <c r="D192" s="11" t="s">
        <v>287</v>
      </c>
      <c r="E192" s="60">
        <v>9873646.8699999992</v>
      </c>
    </row>
    <row r="193" spans="1:5" ht="15" outlineLevel="2" x14ac:dyDescent="0.25">
      <c r="A193" s="11" t="s">
        <v>193</v>
      </c>
      <c r="B193" s="11" t="s">
        <v>286</v>
      </c>
      <c r="C193" s="11" t="s">
        <v>287</v>
      </c>
      <c r="D193" s="11" t="s">
        <v>287</v>
      </c>
      <c r="E193" s="60">
        <v>3463713.74</v>
      </c>
    </row>
    <row r="194" spans="1:5" ht="15" outlineLevel="2" x14ac:dyDescent="0.25">
      <c r="A194" s="11" t="s">
        <v>194</v>
      </c>
      <c r="B194" s="11" t="s">
        <v>286</v>
      </c>
      <c r="C194" s="11" t="s">
        <v>287</v>
      </c>
      <c r="D194" s="11" t="s">
        <v>287</v>
      </c>
      <c r="E194" s="60">
        <v>11008043.76</v>
      </c>
    </row>
    <row r="195" spans="1:5" ht="15" outlineLevel="2" x14ac:dyDescent="0.25">
      <c r="A195" s="11" t="s">
        <v>195</v>
      </c>
      <c r="B195" s="11" t="s">
        <v>286</v>
      </c>
      <c r="C195" s="11" t="s">
        <v>287</v>
      </c>
      <c r="D195" s="11" t="s">
        <v>287</v>
      </c>
      <c r="E195" s="60">
        <v>5352449.5999999996</v>
      </c>
    </row>
    <row r="196" spans="1:5" ht="15" outlineLevel="2" x14ac:dyDescent="0.25">
      <c r="A196" s="11" t="s">
        <v>196</v>
      </c>
      <c r="B196" s="11" t="s">
        <v>286</v>
      </c>
      <c r="C196" s="11" t="s">
        <v>287</v>
      </c>
      <c r="D196" s="11" t="s">
        <v>287</v>
      </c>
      <c r="E196" s="60"/>
    </row>
    <row r="197" spans="1:5" ht="15" outlineLevel="2" x14ac:dyDescent="0.25">
      <c r="A197" s="11" t="s">
        <v>197</v>
      </c>
      <c r="B197" s="11" t="s">
        <v>286</v>
      </c>
      <c r="C197" s="11" t="s">
        <v>287</v>
      </c>
      <c r="D197" s="11" t="s">
        <v>287</v>
      </c>
      <c r="E197" s="60">
        <v>1083458.54</v>
      </c>
    </row>
    <row r="198" spans="1:5" ht="15" outlineLevel="2" x14ac:dyDescent="0.25">
      <c r="A198" s="11" t="s">
        <v>198</v>
      </c>
      <c r="B198" s="11" t="s">
        <v>286</v>
      </c>
      <c r="C198" s="11" t="s">
        <v>287</v>
      </c>
      <c r="D198" s="11" t="s">
        <v>287</v>
      </c>
      <c r="E198" s="60">
        <v>5826445.5999999996</v>
      </c>
    </row>
    <row r="199" spans="1:5" ht="15" outlineLevel="2" x14ac:dyDescent="0.25">
      <c r="A199" s="11" t="s">
        <v>199</v>
      </c>
      <c r="B199" s="11" t="s">
        <v>286</v>
      </c>
      <c r="C199" s="11" t="s">
        <v>287</v>
      </c>
      <c r="D199" s="11" t="s">
        <v>287</v>
      </c>
      <c r="E199" s="60">
        <v>4060172.64</v>
      </c>
    </row>
    <row r="200" spans="1:5" ht="15" outlineLevel="2" x14ac:dyDescent="0.25">
      <c r="A200" s="11" t="s">
        <v>200</v>
      </c>
      <c r="B200" s="11" t="s">
        <v>286</v>
      </c>
      <c r="C200" s="11" t="s">
        <v>287</v>
      </c>
      <c r="D200" s="11" t="s">
        <v>287</v>
      </c>
      <c r="E200" s="60">
        <v>16207171.17</v>
      </c>
    </row>
    <row r="201" spans="1:5" ht="15" outlineLevel="2" x14ac:dyDescent="0.25">
      <c r="A201" s="11" t="s">
        <v>201</v>
      </c>
      <c r="B201" s="11" t="s">
        <v>286</v>
      </c>
      <c r="C201" s="11" t="s">
        <v>287</v>
      </c>
      <c r="D201" s="11" t="s">
        <v>287</v>
      </c>
      <c r="E201" s="60">
        <v>4639366.4400000004</v>
      </c>
    </row>
    <row r="202" spans="1:5" ht="15" outlineLevel="2" x14ac:dyDescent="0.25">
      <c r="A202" s="11" t="s">
        <v>202</v>
      </c>
      <c r="B202" s="11" t="s">
        <v>286</v>
      </c>
      <c r="C202" s="11" t="s">
        <v>287</v>
      </c>
      <c r="D202" s="11" t="s">
        <v>287</v>
      </c>
      <c r="E202" s="60">
        <v>3498849.38</v>
      </c>
    </row>
    <row r="203" spans="1:5" ht="15" outlineLevel="2" x14ac:dyDescent="0.25">
      <c r="A203" s="11" t="s">
        <v>203</v>
      </c>
      <c r="B203" s="11" t="s">
        <v>286</v>
      </c>
      <c r="C203" s="11" t="s">
        <v>287</v>
      </c>
      <c r="D203" s="11" t="s">
        <v>287</v>
      </c>
      <c r="E203" s="60">
        <v>4502710.51</v>
      </c>
    </row>
    <row r="204" spans="1:5" ht="15" outlineLevel="2" x14ac:dyDescent="0.25">
      <c r="A204" s="11" t="s">
        <v>204</v>
      </c>
      <c r="B204" s="11" t="s">
        <v>286</v>
      </c>
      <c r="C204" s="11" t="s">
        <v>287</v>
      </c>
      <c r="D204" s="11" t="s">
        <v>287</v>
      </c>
      <c r="E204" s="60"/>
    </row>
    <row r="205" spans="1:5" ht="15" outlineLevel="2" x14ac:dyDescent="0.25">
      <c r="A205" s="11" t="s">
        <v>205</v>
      </c>
      <c r="B205" s="11" t="s">
        <v>286</v>
      </c>
      <c r="C205" s="11" t="s">
        <v>287</v>
      </c>
      <c r="D205" s="11" t="s">
        <v>287</v>
      </c>
      <c r="E205" s="60">
        <v>7812917.9000000004</v>
      </c>
    </row>
    <row r="206" spans="1:5" ht="15" outlineLevel="2" x14ac:dyDescent="0.25">
      <c r="A206" s="11" t="s">
        <v>206</v>
      </c>
      <c r="B206" s="11" t="s">
        <v>286</v>
      </c>
      <c r="C206" s="11" t="s">
        <v>287</v>
      </c>
      <c r="D206" s="11" t="s">
        <v>287</v>
      </c>
      <c r="E206" s="60">
        <v>4009590.08</v>
      </c>
    </row>
    <row r="207" spans="1:5" ht="15" outlineLevel="2" x14ac:dyDescent="0.25">
      <c r="A207" s="11" t="s">
        <v>207</v>
      </c>
      <c r="B207" s="11" t="s">
        <v>286</v>
      </c>
      <c r="C207" s="11" t="s">
        <v>287</v>
      </c>
      <c r="D207" s="11" t="s">
        <v>287</v>
      </c>
      <c r="E207" s="60">
        <v>9056287.0800000001</v>
      </c>
    </row>
    <row r="208" spans="1:5" ht="15" outlineLevel="2" x14ac:dyDescent="0.25">
      <c r="A208" s="11" t="s">
        <v>208</v>
      </c>
      <c r="B208" s="11" t="s">
        <v>286</v>
      </c>
      <c r="C208" s="11" t="s">
        <v>287</v>
      </c>
      <c r="D208" s="11" t="s">
        <v>287</v>
      </c>
      <c r="E208" s="60">
        <v>9803353.2100000009</v>
      </c>
    </row>
    <row r="209" spans="1:5" ht="15" outlineLevel="2" x14ac:dyDescent="0.25">
      <c r="A209" s="11" t="s">
        <v>209</v>
      </c>
      <c r="B209" s="11" t="s">
        <v>286</v>
      </c>
      <c r="C209" s="11" t="s">
        <v>287</v>
      </c>
      <c r="D209" s="11" t="s">
        <v>287</v>
      </c>
      <c r="E209" s="60"/>
    </row>
    <row r="210" spans="1:5" ht="15" outlineLevel="2" x14ac:dyDescent="0.25">
      <c r="A210" s="11" t="s">
        <v>210</v>
      </c>
      <c r="B210" s="11" t="s">
        <v>286</v>
      </c>
      <c r="C210" s="11" t="s">
        <v>287</v>
      </c>
      <c r="D210" s="11" t="s">
        <v>287</v>
      </c>
      <c r="E210" s="60">
        <v>4042733.09</v>
      </c>
    </row>
    <row r="211" spans="1:5" ht="15" outlineLevel="2" x14ac:dyDescent="0.25">
      <c r="A211" s="11" t="s">
        <v>211</v>
      </c>
      <c r="B211" s="11" t="s">
        <v>286</v>
      </c>
      <c r="C211" s="11" t="s">
        <v>287</v>
      </c>
      <c r="D211" s="11" t="s">
        <v>287</v>
      </c>
      <c r="E211" s="60">
        <v>2071406.25</v>
      </c>
    </row>
    <row r="212" spans="1:5" ht="15" outlineLevel="2" x14ac:dyDescent="0.25">
      <c r="A212" s="11" t="s">
        <v>212</v>
      </c>
      <c r="B212" s="11" t="s">
        <v>286</v>
      </c>
      <c r="C212" s="11" t="s">
        <v>287</v>
      </c>
      <c r="D212" s="11" t="s">
        <v>287</v>
      </c>
      <c r="E212" s="60">
        <v>3090480.18</v>
      </c>
    </row>
    <row r="213" spans="1:5" ht="15" outlineLevel="2" x14ac:dyDescent="0.25">
      <c r="A213" s="11" t="s">
        <v>213</v>
      </c>
      <c r="B213" s="11" t="s">
        <v>286</v>
      </c>
      <c r="C213" s="11" t="s">
        <v>287</v>
      </c>
      <c r="D213" s="11" t="s">
        <v>287</v>
      </c>
      <c r="E213" s="60">
        <v>2897926.4</v>
      </c>
    </row>
    <row r="214" spans="1:5" ht="15" outlineLevel="2" x14ac:dyDescent="0.25">
      <c r="A214" s="11" t="s">
        <v>214</v>
      </c>
      <c r="B214" s="11" t="s">
        <v>286</v>
      </c>
      <c r="C214" s="11" t="s">
        <v>287</v>
      </c>
      <c r="D214" s="11" t="s">
        <v>287</v>
      </c>
      <c r="E214" s="60"/>
    </row>
    <row r="215" spans="1:5" ht="15" outlineLevel="2" x14ac:dyDescent="0.25">
      <c r="A215" s="11" t="s">
        <v>215</v>
      </c>
      <c r="B215" s="11" t="s">
        <v>286</v>
      </c>
      <c r="C215" s="11" t="s">
        <v>287</v>
      </c>
      <c r="D215" s="11" t="s">
        <v>287</v>
      </c>
      <c r="E215" s="60"/>
    </row>
    <row r="216" spans="1:5" ht="15" outlineLevel="2" x14ac:dyDescent="0.25">
      <c r="A216" s="11" t="s">
        <v>216</v>
      </c>
      <c r="B216" s="11" t="s">
        <v>286</v>
      </c>
      <c r="C216" s="11" t="s">
        <v>287</v>
      </c>
      <c r="D216" s="11" t="s">
        <v>287</v>
      </c>
      <c r="E216" s="60"/>
    </row>
    <row r="217" spans="1:5" ht="15" outlineLevel="2" x14ac:dyDescent="0.25">
      <c r="A217" s="11" t="s">
        <v>217</v>
      </c>
      <c r="B217" s="11" t="s">
        <v>286</v>
      </c>
      <c r="C217" s="11" t="s">
        <v>287</v>
      </c>
      <c r="D217" s="11" t="s">
        <v>287</v>
      </c>
      <c r="E217" s="60"/>
    </row>
    <row r="218" spans="1:5" ht="15" outlineLevel="2" x14ac:dyDescent="0.25">
      <c r="A218" s="11" t="s">
        <v>218</v>
      </c>
      <c r="B218" s="11" t="s">
        <v>286</v>
      </c>
      <c r="C218" s="11" t="s">
        <v>287</v>
      </c>
      <c r="D218" s="11" t="s">
        <v>287</v>
      </c>
      <c r="E218" s="60">
        <v>786849.72</v>
      </c>
    </row>
    <row r="219" spans="1:5" ht="15" outlineLevel="2" x14ac:dyDescent="0.25">
      <c r="A219" s="11" t="s">
        <v>219</v>
      </c>
      <c r="B219" s="11" t="s">
        <v>286</v>
      </c>
      <c r="C219" s="11" t="s">
        <v>287</v>
      </c>
      <c r="D219" s="11" t="s">
        <v>287</v>
      </c>
      <c r="E219" s="60">
        <v>5378684.7699999996</v>
      </c>
    </row>
    <row r="220" spans="1:5" ht="15" outlineLevel="2" x14ac:dyDescent="0.25">
      <c r="A220" s="11" t="s">
        <v>220</v>
      </c>
      <c r="B220" s="11" t="s">
        <v>286</v>
      </c>
      <c r="C220" s="11" t="s">
        <v>287</v>
      </c>
      <c r="D220" s="11" t="s">
        <v>287</v>
      </c>
      <c r="E220" s="60">
        <v>1203418.02</v>
      </c>
    </row>
    <row r="221" spans="1:5" ht="15" outlineLevel="2" x14ac:dyDescent="0.25">
      <c r="A221" s="11" t="s">
        <v>221</v>
      </c>
      <c r="B221" s="11" t="s">
        <v>286</v>
      </c>
      <c r="C221" s="11" t="s">
        <v>287</v>
      </c>
      <c r="D221" s="11" t="s">
        <v>287</v>
      </c>
      <c r="E221" s="60">
        <v>4745348.68</v>
      </c>
    </row>
    <row r="222" spans="1:5" ht="15" outlineLevel="2" x14ac:dyDescent="0.25">
      <c r="A222" s="11" t="s">
        <v>222</v>
      </c>
      <c r="B222" s="11" t="s">
        <v>286</v>
      </c>
      <c r="C222" s="11" t="s">
        <v>287</v>
      </c>
      <c r="D222" s="11" t="s">
        <v>287</v>
      </c>
      <c r="E222" s="60">
        <v>1944311.29</v>
      </c>
    </row>
    <row r="223" spans="1:5" ht="15" outlineLevel="2" x14ac:dyDescent="0.25">
      <c r="A223" s="11" t="s">
        <v>223</v>
      </c>
      <c r="B223" s="11" t="s">
        <v>286</v>
      </c>
      <c r="C223" s="11" t="s">
        <v>287</v>
      </c>
      <c r="D223" s="11" t="s">
        <v>287</v>
      </c>
      <c r="E223" s="60">
        <v>4402060.04</v>
      </c>
    </row>
    <row r="224" spans="1:5" ht="15" outlineLevel="2" x14ac:dyDescent="0.25">
      <c r="A224" s="11" t="s">
        <v>224</v>
      </c>
      <c r="B224" s="11" t="s">
        <v>286</v>
      </c>
      <c r="C224" s="11" t="s">
        <v>287</v>
      </c>
      <c r="D224" s="11" t="s">
        <v>287</v>
      </c>
      <c r="E224" s="60"/>
    </row>
    <row r="225" spans="1:5" ht="15" outlineLevel="2" x14ac:dyDescent="0.25">
      <c r="A225" s="11" t="s">
        <v>225</v>
      </c>
      <c r="B225" s="11" t="s">
        <v>286</v>
      </c>
      <c r="C225" s="11" t="s">
        <v>287</v>
      </c>
      <c r="D225" s="11" t="s">
        <v>287</v>
      </c>
      <c r="E225" s="60">
        <v>4560923.74</v>
      </c>
    </row>
    <row r="226" spans="1:5" ht="15" outlineLevel="2" x14ac:dyDescent="0.25">
      <c r="A226" s="11" t="s">
        <v>226</v>
      </c>
      <c r="B226" s="11" t="s">
        <v>286</v>
      </c>
      <c r="C226" s="11" t="s">
        <v>287</v>
      </c>
      <c r="D226" s="11" t="s">
        <v>287</v>
      </c>
      <c r="E226" s="60">
        <v>5362404.25</v>
      </c>
    </row>
    <row r="227" spans="1:5" ht="15" outlineLevel="2" x14ac:dyDescent="0.25">
      <c r="A227" s="11" t="s">
        <v>227</v>
      </c>
      <c r="B227" s="11" t="s">
        <v>286</v>
      </c>
      <c r="C227" s="11" t="s">
        <v>287</v>
      </c>
      <c r="D227" s="11" t="s">
        <v>287</v>
      </c>
      <c r="E227" s="60"/>
    </row>
    <row r="228" spans="1:5" ht="15" outlineLevel="2" x14ac:dyDescent="0.25">
      <c r="A228" s="11" t="s">
        <v>228</v>
      </c>
      <c r="B228" s="11" t="s">
        <v>286</v>
      </c>
      <c r="C228" s="11" t="s">
        <v>287</v>
      </c>
      <c r="D228" s="11" t="s">
        <v>287</v>
      </c>
      <c r="E228" s="60">
        <v>4311811.21</v>
      </c>
    </row>
    <row r="229" spans="1:5" ht="15" outlineLevel="2" x14ac:dyDescent="0.25">
      <c r="A229" s="11" t="s">
        <v>229</v>
      </c>
      <c r="B229" s="11" t="s">
        <v>286</v>
      </c>
      <c r="C229" s="11" t="s">
        <v>287</v>
      </c>
      <c r="D229" s="11" t="s">
        <v>287</v>
      </c>
      <c r="E229" s="60">
        <v>12460116.32</v>
      </c>
    </row>
    <row r="230" spans="1:5" ht="15" outlineLevel="2" x14ac:dyDescent="0.25">
      <c r="A230" s="11" t="s">
        <v>230</v>
      </c>
      <c r="B230" s="11" t="s">
        <v>286</v>
      </c>
      <c r="C230" s="11" t="s">
        <v>287</v>
      </c>
      <c r="D230" s="11" t="s">
        <v>287</v>
      </c>
      <c r="E230" s="60">
        <v>5622567.0199999996</v>
      </c>
    </row>
    <row r="231" spans="1:5" ht="15" outlineLevel="2" x14ac:dyDescent="0.25">
      <c r="A231" s="11" t="s">
        <v>231</v>
      </c>
      <c r="B231" s="11" t="s">
        <v>286</v>
      </c>
      <c r="C231" s="11" t="s">
        <v>287</v>
      </c>
      <c r="D231" s="11" t="s">
        <v>287</v>
      </c>
      <c r="E231" s="60">
        <v>9446480.4800000004</v>
      </c>
    </row>
    <row r="232" spans="1:5" ht="15" outlineLevel="2" x14ac:dyDescent="0.25">
      <c r="A232" s="11" t="s">
        <v>232</v>
      </c>
      <c r="B232" s="11" t="s">
        <v>286</v>
      </c>
      <c r="C232" s="11" t="s">
        <v>287</v>
      </c>
      <c r="D232" s="11" t="s">
        <v>287</v>
      </c>
      <c r="E232" s="60">
        <v>2777716.83</v>
      </c>
    </row>
    <row r="233" spans="1:5" ht="15" outlineLevel="2" x14ac:dyDescent="0.25">
      <c r="A233" s="11" t="s">
        <v>233</v>
      </c>
      <c r="B233" s="11" t="s">
        <v>286</v>
      </c>
      <c r="C233" s="11" t="s">
        <v>287</v>
      </c>
      <c r="D233" s="11" t="s">
        <v>287</v>
      </c>
      <c r="E233" s="60"/>
    </row>
    <row r="234" spans="1:5" ht="15" outlineLevel="2" x14ac:dyDescent="0.25">
      <c r="A234" s="11" t="s">
        <v>234</v>
      </c>
      <c r="B234" s="11" t="s">
        <v>286</v>
      </c>
      <c r="C234" s="11" t="s">
        <v>287</v>
      </c>
      <c r="D234" s="11" t="s">
        <v>287</v>
      </c>
      <c r="E234" s="60">
        <v>6742474.5199999996</v>
      </c>
    </row>
    <row r="235" spans="1:5" ht="15" outlineLevel="2" x14ac:dyDescent="0.25">
      <c r="A235" s="11" t="s">
        <v>235</v>
      </c>
      <c r="B235" s="11" t="s">
        <v>286</v>
      </c>
      <c r="C235" s="11" t="s">
        <v>287</v>
      </c>
      <c r="D235" s="11" t="s">
        <v>287</v>
      </c>
      <c r="E235" s="60">
        <v>3015025.2</v>
      </c>
    </row>
    <row r="236" spans="1:5" ht="15" outlineLevel="2" x14ac:dyDescent="0.25">
      <c r="A236" s="11" t="s">
        <v>236</v>
      </c>
      <c r="B236" s="11" t="s">
        <v>286</v>
      </c>
      <c r="C236" s="11" t="s">
        <v>287</v>
      </c>
      <c r="D236" s="11" t="s">
        <v>287</v>
      </c>
      <c r="E236" s="60">
        <v>1406981.61</v>
      </c>
    </row>
    <row r="237" spans="1:5" ht="15" outlineLevel="2" x14ac:dyDescent="0.25">
      <c r="A237" s="11" t="s">
        <v>237</v>
      </c>
      <c r="B237" s="11" t="s">
        <v>286</v>
      </c>
      <c r="C237" s="11" t="s">
        <v>287</v>
      </c>
      <c r="D237" s="11" t="s">
        <v>287</v>
      </c>
      <c r="E237" s="60">
        <v>3132212.84</v>
      </c>
    </row>
    <row r="238" spans="1:5" ht="15" outlineLevel="2" x14ac:dyDescent="0.25">
      <c r="A238" s="11" t="s">
        <v>238</v>
      </c>
      <c r="B238" s="11" t="s">
        <v>286</v>
      </c>
      <c r="C238" s="11" t="s">
        <v>287</v>
      </c>
      <c r="D238" s="11" t="s">
        <v>287</v>
      </c>
      <c r="E238" s="60"/>
    </row>
    <row r="239" spans="1:5" ht="15" outlineLevel="2" x14ac:dyDescent="0.25">
      <c r="A239" s="11" t="s">
        <v>239</v>
      </c>
      <c r="B239" s="11" t="s">
        <v>286</v>
      </c>
      <c r="C239" s="11" t="s">
        <v>287</v>
      </c>
      <c r="D239" s="11" t="s">
        <v>287</v>
      </c>
      <c r="E239" s="60">
        <v>3226292.74</v>
      </c>
    </row>
    <row r="240" spans="1:5" ht="15" outlineLevel="2" x14ac:dyDescent="0.25">
      <c r="A240" s="11" t="s">
        <v>240</v>
      </c>
      <c r="B240" s="11" t="s">
        <v>286</v>
      </c>
      <c r="C240" s="11" t="s">
        <v>287</v>
      </c>
      <c r="D240" s="11" t="s">
        <v>287</v>
      </c>
      <c r="E240" s="60">
        <v>4708120.93</v>
      </c>
    </row>
    <row r="241" spans="1:5" ht="15" outlineLevel="2" x14ac:dyDescent="0.25">
      <c r="A241" s="11" t="s">
        <v>241</v>
      </c>
      <c r="B241" s="11" t="s">
        <v>286</v>
      </c>
      <c r="C241" s="11" t="s">
        <v>287</v>
      </c>
      <c r="D241" s="11" t="s">
        <v>287</v>
      </c>
      <c r="E241" s="60">
        <v>19650246.25</v>
      </c>
    </row>
    <row r="242" spans="1:5" ht="15" outlineLevel="2" x14ac:dyDescent="0.25">
      <c r="A242" s="11" t="s">
        <v>242</v>
      </c>
      <c r="B242" s="11" t="s">
        <v>286</v>
      </c>
      <c r="C242" s="11" t="s">
        <v>287</v>
      </c>
      <c r="D242" s="11" t="s">
        <v>287</v>
      </c>
      <c r="E242" s="60">
        <v>35513090.18</v>
      </c>
    </row>
    <row r="243" spans="1:5" ht="15" outlineLevel="2" x14ac:dyDescent="0.25">
      <c r="A243" s="11" t="s">
        <v>243</v>
      </c>
      <c r="B243" s="11" t="s">
        <v>286</v>
      </c>
      <c r="C243" s="11" t="s">
        <v>287</v>
      </c>
      <c r="D243" s="11" t="s">
        <v>287</v>
      </c>
      <c r="E243" s="60">
        <v>12659263.67</v>
      </c>
    </row>
    <row r="244" spans="1:5" ht="15" outlineLevel="2" x14ac:dyDescent="0.25">
      <c r="A244" s="11" t="s">
        <v>244</v>
      </c>
      <c r="B244" s="11" t="s">
        <v>286</v>
      </c>
      <c r="C244" s="11" t="s">
        <v>287</v>
      </c>
      <c r="D244" s="11" t="s">
        <v>287</v>
      </c>
      <c r="E244" s="60">
        <v>1352927.41</v>
      </c>
    </row>
    <row r="245" spans="1:5" ht="15" outlineLevel="2" x14ac:dyDescent="0.25">
      <c r="A245" s="11" t="s">
        <v>245</v>
      </c>
      <c r="B245" s="11" t="s">
        <v>286</v>
      </c>
      <c r="C245" s="11" t="s">
        <v>287</v>
      </c>
      <c r="D245" s="11" t="s">
        <v>287</v>
      </c>
      <c r="E245" s="60"/>
    </row>
    <row r="246" spans="1:5" ht="15" outlineLevel="2" x14ac:dyDescent="0.25">
      <c r="A246" s="11" t="s">
        <v>246</v>
      </c>
      <c r="B246" s="11" t="s">
        <v>286</v>
      </c>
      <c r="C246" s="11" t="s">
        <v>287</v>
      </c>
      <c r="D246" s="11" t="s">
        <v>287</v>
      </c>
      <c r="E246" s="60">
        <v>3991955.1900000004</v>
      </c>
    </row>
    <row r="247" spans="1:5" ht="15" outlineLevel="2" x14ac:dyDescent="0.25">
      <c r="A247" s="11" t="s">
        <v>247</v>
      </c>
      <c r="B247" s="11" t="s">
        <v>286</v>
      </c>
      <c r="C247" s="11" t="s">
        <v>287</v>
      </c>
      <c r="D247" s="11" t="s">
        <v>287</v>
      </c>
      <c r="E247" s="60"/>
    </row>
    <row r="248" spans="1:5" ht="15" outlineLevel="2" x14ac:dyDescent="0.25">
      <c r="A248" s="11" t="s">
        <v>248</v>
      </c>
      <c r="B248" s="11" t="s">
        <v>286</v>
      </c>
      <c r="C248" s="11" t="s">
        <v>287</v>
      </c>
      <c r="D248" s="11" t="s">
        <v>287</v>
      </c>
      <c r="E248" s="60"/>
    </row>
    <row r="249" spans="1:5" ht="15" outlineLevel="2" x14ac:dyDescent="0.25">
      <c r="A249" s="11" t="s">
        <v>249</v>
      </c>
      <c r="B249" s="11" t="s">
        <v>286</v>
      </c>
      <c r="C249" s="11" t="s">
        <v>287</v>
      </c>
      <c r="D249" s="11" t="s">
        <v>287</v>
      </c>
      <c r="E249" s="60"/>
    </row>
    <row r="250" spans="1:5" ht="15" outlineLevel="2" x14ac:dyDescent="0.25">
      <c r="A250" s="11" t="s">
        <v>250</v>
      </c>
      <c r="B250" s="11" t="s">
        <v>286</v>
      </c>
      <c r="C250" s="11" t="s">
        <v>287</v>
      </c>
      <c r="D250" s="11" t="s">
        <v>287</v>
      </c>
      <c r="E250" s="60"/>
    </row>
    <row r="251" spans="1:5" ht="15" outlineLevel="2" x14ac:dyDescent="0.25">
      <c r="A251" s="11" t="s">
        <v>251</v>
      </c>
      <c r="B251" s="11" t="s">
        <v>286</v>
      </c>
      <c r="C251" s="11" t="s">
        <v>287</v>
      </c>
      <c r="D251" s="11" t="s">
        <v>287</v>
      </c>
      <c r="E251" s="60"/>
    </row>
    <row r="252" spans="1:5" ht="15" outlineLevel="2" x14ac:dyDescent="0.25">
      <c r="A252" s="11" t="s">
        <v>252</v>
      </c>
      <c r="B252" s="11" t="s">
        <v>286</v>
      </c>
      <c r="C252" s="11" t="s">
        <v>287</v>
      </c>
      <c r="D252" s="11" t="s">
        <v>287</v>
      </c>
      <c r="E252" s="60"/>
    </row>
    <row r="253" spans="1:5" ht="15" outlineLevel="2" x14ac:dyDescent="0.25">
      <c r="A253" s="11" t="s">
        <v>253</v>
      </c>
      <c r="B253" s="11" t="s">
        <v>286</v>
      </c>
      <c r="C253" s="11" t="s">
        <v>287</v>
      </c>
      <c r="D253" s="11" t="s">
        <v>287</v>
      </c>
      <c r="E253" s="60"/>
    </row>
    <row r="254" spans="1:5" ht="15" outlineLevel="2" x14ac:dyDescent="0.25">
      <c r="A254" s="11" t="s">
        <v>254</v>
      </c>
      <c r="B254" s="11" t="s">
        <v>286</v>
      </c>
      <c r="C254" s="11" t="s">
        <v>287</v>
      </c>
      <c r="D254" s="11" t="s">
        <v>287</v>
      </c>
      <c r="E254" s="60"/>
    </row>
    <row r="255" spans="1:5" ht="15" outlineLevel="2" x14ac:dyDescent="0.25">
      <c r="A255" s="11" t="s">
        <v>255</v>
      </c>
      <c r="B255" s="11" t="s">
        <v>286</v>
      </c>
      <c r="C255" s="11" t="s">
        <v>287</v>
      </c>
      <c r="D255" s="11" t="s">
        <v>287</v>
      </c>
      <c r="E255" s="60">
        <v>854554.93</v>
      </c>
    </row>
    <row r="256" spans="1:5" ht="15" outlineLevel="2" x14ac:dyDescent="0.25">
      <c r="A256" s="11" t="s">
        <v>256</v>
      </c>
      <c r="B256" s="11" t="s">
        <v>286</v>
      </c>
      <c r="C256" s="11" t="s">
        <v>287</v>
      </c>
      <c r="D256" s="11" t="s">
        <v>287</v>
      </c>
      <c r="E256" s="60"/>
    </row>
    <row r="257" spans="1:5" ht="15" outlineLevel="2" x14ac:dyDescent="0.25">
      <c r="A257" s="11" t="s">
        <v>257</v>
      </c>
      <c r="B257" s="11" t="s">
        <v>286</v>
      </c>
      <c r="C257" s="11" t="s">
        <v>287</v>
      </c>
      <c r="D257" s="11" t="s">
        <v>287</v>
      </c>
      <c r="E257" s="60">
        <v>690283.05</v>
      </c>
    </row>
    <row r="258" spans="1:5" ht="15" outlineLevel="2" x14ac:dyDescent="0.25">
      <c r="A258" s="11" t="s">
        <v>258</v>
      </c>
      <c r="B258" s="11" t="s">
        <v>286</v>
      </c>
      <c r="C258" s="11" t="s">
        <v>287</v>
      </c>
      <c r="D258" s="11" t="s">
        <v>287</v>
      </c>
      <c r="E258" s="60"/>
    </row>
    <row r="259" spans="1:5" ht="15" outlineLevel="2" x14ac:dyDescent="0.25">
      <c r="A259" s="11" t="s">
        <v>259</v>
      </c>
      <c r="B259" s="11" t="s">
        <v>286</v>
      </c>
      <c r="C259" s="11" t="s">
        <v>287</v>
      </c>
      <c r="D259" s="11" t="s">
        <v>287</v>
      </c>
      <c r="E259" s="60"/>
    </row>
    <row r="260" spans="1:5" ht="15" outlineLevel="2" x14ac:dyDescent="0.25">
      <c r="A260" s="11" t="s">
        <v>260</v>
      </c>
      <c r="B260" s="11" t="s">
        <v>286</v>
      </c>
      <c r="C260" s="11" t="s">
        <v>287</v>
      </c>
      <c r="D260" s="11" t="s">
        <v>287</v>
      </c>
      <c r="E260" s="60">
        <v>656558.87</v>
      </c>
    </row>
    <row r="261" spans="1:5" ht="15" outlineLevel="2" x14ac:dyDescent="0.25">
      <c r="A261" s="11" t="s">
        <v>261</v>
      </c>
      <c r="B261" s="11" t="s">
        <v>286</v>
      </c>
      <c r="C261" s="11" t="s">
        <v>287</v>
      </c>
      <c r="D261" s="11" t="s">
        <v>287</v>
      </c>
      <c r="E261" s="60"/>
    </row>
    <row r="262" spans="1:5" ht="15" outlineLevel="2" x14ac:dyDescent="0.25">
      <c r="A262" s="11" t="s">
        <v>262</v>
      </c>
      <c r="B262" s="11" t="s">
        <v>286</v>
      </c>
      <c r="C262" s="11" t="s">
        <v>287</v>
      </c>
      <c r="D262" s="11" t="s">
        <v>287</v>
      </c>
      <c r="E262" s="60"/>
    </row>
    <row r="263" spans="1:5" ht="15" outlineLevel="2" x14ac:dyDescent="0.25">
      <c r="A263" s="11" t="s">
        <v>263</v>
      </c>
      <c r="B263" s="11" t="s">
        <v>286</v>
      </c>
      <c r="C263" s="11" t="s">
        <v>287</v>
      </c>
      <c r="D263" s="11" t="s">
        <v>287</v>
      </c>
      <c r="E263" s="60">
        <v>2453948.36</v>
      </c>
    </row>
    <row r="264" spans="1:5" ht="15" outlineLevel="2" x14ac:dyDescent="0.25">
      <c r="A264" s="11" t="s">
        <v>264</v>
      </c>
      <c r="B264" s="11" t="s">
        <v>286</v>
      </c>
      <c r="C264" s="11" t="s">
        <v>287</v>
      </c>
      <c r="D264" s="11" t="s">
        <v>287</v>
      </c>
      <c r="E264" s="60">
        <v>615280.31000000006</v>
      </c>
    </row>
    <row r="265" spans="1:5" ht="15" outlineLevel="2" x14ac:dyDescent="0.25">
      <c r="A265" s="11" t="s">
        <v>265</v>
      </c>
      <c r="B265" s="11" t="s">
        <v>286</v>
      </c>
      <c r="C265" s="11" t="s">
        <v>287</v>
      </c>
      <c r="D265" s="11" t="s">
        <v>287</v>
      </c>
      <c r="E265" s="60">
        <v>1113858.01</v>
      </c>
    </row>
    <row r="266" spans="1:5" ht="15" outlineLevel="2" x14ac:dyDescent="0.25">
      <c r="A266" s="11" t="s">
        <v>266</v>
      </c>
      <c r="B266" s="11" t="s">
        <v>286</v>
      </c>
      <c r="C266" s="11" t="s">
        <v>287</v>
      </c>
      <c r="D266" s="11" t="s">
        <v>287</v>
      </c>
      <c r="E266" s="60">
        <v>1518617.53</v>
      </c>
    </row>
    <row r="267" spans="1:5" ht="15" outlineLevel="2" x14ac:dyDescent="0.25">
      <c r="A267" s="11" t="s">
        <v>267</v>
      </c>
      <c r="B267" s="11" t="s">
        <v>286</v>
      </c>
      <c r="C267" s="11" t="s">
        <v>287</v>
      </c>
      <c r="D267" s="11" t="s">
        <v>287</v>
      </c>
      <c r="E267" s="60">
        <v>856487.29</v>
      </c>
    </row>
    <row r="268" spans="1:5" ht="15" outlineLevel="2" x14ac:dyDescent="0.25">
      <c r="A268" s="11" t="s">
        <v>288</v>
      </c>
      <c r="B268" s="11" t="s">
        <v>288</v>
      </c>
      <c r="C268" s="11" t="s">
        <v>287</v>
      </c>
      <c r="D268" s="11" t="s">
        <v>287</v>
      </c>
      <c r="E268" s="60">
        <v>55130473.489999995</v>
      </c>
    </row>
    <row r="269" spans="1:5" ht="15" outlineLevel="1" x14ac:dyDescent="0.25">
      <c r="C269" s="61" t="s">
        <v>330</v>
      </c>
      <c r="E269" s="60">
        <f>SUBTOTAL(9,E2:E268)</f>
        <v>1116688866.1199999</v>
      </c>
    </row>
    <row r="270" spans="1:5" ht="15" x14ac:dyDescent="0.25">
      <c r="C270" s="61" t="s">
        <v>331</v>
      </c>
      <c r="E270" s="60">
        <f>SUBTOTAL(9,E2:E268)</f>
        <v>1116688866.1199999</v>
      </c>
    </row>
    <row r="271" spans="1:5" ht="15" x14ac:dyDescent="0.25">
      <c r="E271" s="60"/>
    </row>
    <row r="272" spans="1:5" ht="15" x14ac:dyDescent="0.25">
      <c r="E272" s="60"/>
    </row>
    <row r="273" spans="5:5" ht="15" x14ac:dyDescent="0.25">
      <c r="E273" s="60"/>
    </row>
    <row r="274" spans="5:5" ht="15" x14ac:dyDescent="0.25">
      <c r="E274" s="60"/>
    </row>
    <row r="275" spans="5:5" ht="15" x14ac:dyDescent="0.25">
      <c r="E275" s="60"/>
    </row>
    <row r="276" spans="5:5" ht="15" x14ac:dyDescent="0.25">
      <c r="E276" s="60"/>
    </row>
    <row r="277" spans="5:5" ht="15" x14ac:dyDescent="0.25">
      <c r="E277" s="60"/>
    </row>
    <row r="278" spans="5:5" ht="15" x14ac:dyDescent="0.25">
      <c r="E278" s="60"/>
    </row>
    <row r="279" spans="5:5" ht="15" x14ac:dyDescent="0.25">
      <c r="E279" s="60"/>
    </row>
    <row r="280" spans="5:5" ht="15" x14ac:dyDescent="0.25">
      <c r="E280" s="60"/>
    </row>
    <row r="281" spans="5:5" ht="15" x14ac:dyDescent="0.25">
      <c r="E281" s="60"/>
    </row>
    <row r="282" spans="5:5" ht="15" x14ac:dyDescent="0.25">
      <c r="E282" s="60"/>
    </row>
    <row r="283" spans="5:5" ht="15" x14ac:dyDescent="0.25">
      <c r="E283" s="60"/>
    </row>
    <row r="284" spans="5:5" ht="15" x14ac:dyDescent="0.25">
      <c r="E284" s="60"/>
    </row>
    <row r="285" spans="5:5" ht="15" x14ac:dyDescent="0.25">
      <c r="E285" s="60"/>
    </row>
    <row r="286" spans="5:5" ht="15" x14ac:dyDescent="0.25">
      <c r="E286" s="60"/>
    </row>
    <row r="287" spans="5:5" ht="15" x14ac:dyDescent="0.25">
      <c r="E287" s="60"/>
    </row>
    <row r="288" spans="5:5" ht="15" x14ac:dyDescent="0.25">
      <c r="E288" s="60"/>
    </row>
    <row r="289" spans="5:5" ht="15" x14ac:dyDescent="0.25">
      <c r="E289" s="60"/>
    </row>
    <row r="290" spans="5:5" ht="15" x14ac:dyDescent="0.25">
      <c r="E290" s="60"/>
    </row>
    <row r="291" spans="5:5" ht="15" x14ac:dyDescent="0.25">
      <c r="E291" s="60"/>
    </row>
    <row r="292" spans="5:5" ht="15" x14ac:dyDescent="0.25">
      <c r="E292" s="60"/>
    </row>
    <row r="293" spans="5:5" ht="15" x14ac:dyDescent="0.25">
      <c r="E293" s="60"/>
    </row>
    <row r="294" spans="5:5" ht="15" x14ac:dyDescent="0.25">
      <c r="E294" s="60"/>
    </row>
    <row r="295" spans="5:5" ht="15" x14ac:dyDescent="0.25">
      <c r="E295" s="60"/>
    </row>
    <row r="296" spans="5:5" ht="15" x14ac:dyDescent="0.25">
      <c r="E296" s="60"/>
    </row>
    <row r="297" spans="5:5" ht="15" x14ac:dyDescent="0.25">
      <c r="E297" s="60"/>
    </row>
    <row r="298" spans="5:5" ht="15" x14ac:dyDescent="0.25">
      <c r="E298" s="60"/>
    </row>
    <row r="299" spans="5:5" ht="15" x14ac:dyDescent="0.25">
      <c r="E299" s="60"/>
    </row>
    <row r="300" spans="5:5" ht="15" x14ac:dyDescent="0.25">
      <c r="E300" s="60"/>
    </row>
    <row r="301" spans="5:5" ht="15" x14ac:dyDescent="0.25">
      <c r="E301" s="60"/>
    </row>
    <row r="302" spans="5:5" ht="15" x14ac:dyDescent="0.25">
      <c r="E302" s="60"/>
    </row>
    <row r="303" spans="5:5" ht="15" x14ac:dyDescent="0.25">
      <c r="E303" s="60"/>
    </row>
    <row r="304" spans="5:5" ht="15" x14ac:dyDescent="0.25">
      <c r="E304" s="60"/>
    </row>
    <row r="305" spans="5:5" ht="15" x14ac:dyDescent="0.25">
      <c r="E305" s="60"/>
    </row>
    <row r="306" spans="5:5" ht="15" x14ac:dyDescent="0.25">
      <c r="E306" s="60"/>
    </row>
    <row r="307" spans="5:5" ht="15" x14ac:dyDescent="0.25">
      <c r="E307" s="60"/>
    </row>
    <row r="308" spans="5:5" ht="15" x14ac:dyDescent="0.25">
      <c r="E308" s="60"/>
    </row>
    <row r="309" spans="5:5" ht="15" x14ac:dyDescent="0.25">
      <c r="E309" s="60"/>
    </row>
    <row r="310" spans="5:5" ht="15" x14ac:dyDescent="0.25">
      <c r="E310" s="60"/>
    </row>
    <row r="311" spans="5:5" ht="15" x14ac:dyDescent="0.25">
      <c r="E311" s="60"/>
    </row>
    <row r="312" spans="5:5" ht="15" x14ac:dyDescent="0.25">
      <c r="E312" s="60"/>
    </row>
    <row r="313" spans="5:5" ht="15" x14ac:dyDescent="0.25">
      <c r="E313" s="60"/>
    </row>
    <row r="314" spans="5:5" ht="15" x14ac:dyDescent="0.25">
      <c r="E314" s="60"/>
    </row>
    <row r="315" spans="5:5" ht="15" x14ac:dyDescent="0.25">
      <c r="E315" s="60"/>
    </row>
    <row r="316" spans="5:5" ht="15" x14ac:dyDescent="0.25">
      <c r="E316" s="60"/>
    </row>
    <row r="317" spans="5:5" ht="15" x14ac:dyDescent="0.25">
      <c r="E317" s="60"/>
    </row>
    <row r="318" spans="5:5" ht="15" x14ac:dyDescent="0.25">
      <c r="E318" s="60"/>
    </row>
    <row r="319" spans="5:5" ht="15" x14ac:dyDescent="0.25">
      <c r="E319" s="60"/>
    </row>
    <row r="320" spans="5:5" ht="15" x14ac:dyDescent="0.25">
      <c r="E320" s="60"/>
    </row>
    <row r="321" spans="5:5" ht="15" x14ac:dyDescent="0.25">
      <c r="E321" s="60"/>
    </row>
    <row r="322" spans="5:5" ht="15" x14ac:dyDescent="0.25">
      <c r="E322" s="60"/>
    </row>
    <row r="323" spans="5:5" ht="15" x14ac:dyDescent="0.25">
      <c r="E323" s="60"/>
    </row>
    <row r="324" spans="5:5" ht="15" x14ac:dyDescent="0.25">
      <c r="E324" s="60"/>
    </row>
    <row r="325" spans="5:5" ht="15" x14ac:dyDescent="0.25">
      <c r="E325" s="60"/>
    </row>
    <row r="326" spans="5:5" ht="15" x14ac:dyDescent="0.25">
      <c r="E326" s="60"/>
    </row>
    <row r="327" spans="5:5" ht="15" x14ac:dyDescent="0.25">
      <c r="E327" s="60"/>
    </row>
    <row r="328" spans="5:5" ht="15" x14ac:dyDescent="0.25">
      <c r="E328" s="60"/>
    </row>
    <row r="329" spans="5:5" ht="15" x14ac:dyDescent="0.25">
      <c r="E329" s="60"/>
    </row>
    <row r="330" spans="5:5" ht="15" x14ac:dyDescent="0.25">
      <c r="E330" s="60"/>
    </row>
    <row r="331" spans="5:5" ht="15" x14ac:dyDescent="0.25">
      <c r="E331" s="60"/>
    </row>
    <row r="332" spans="5:5" ht="15" x14ac:dyDescent="0.25">
      <c r="E332" s="60"/>
    </row>
    <row r="333" spans="5:5" ht="15" x14ac:dyDescent="0.25">
      <c r="E333" s="60"/>
    </row>
    <row r="334" spans="5:5" ht="15" x14ac:dyDescent="0.25">
      <c r="E334" s="60"/>
    </row>
    <row r="335" spans="5:5" ht="15" x14ac:dyDescent="0.25">
      <c r="E335" s="60"/>
    </row>
    <row r="336" spans="5:5" ht="15" x14ac:dyDescent="0.25">
      <c r="E336" s="60"/>
    </row>
    <row r="337" spans="5:5" ht="15" x14ac:dyDescent="0.25">
      <c r="E337" s="60"/>
    </row>
    <row r="338" spans="5:5" ht="15" x14ac:dyDescent="0.25">
      <c r="E338" s="60"/>
    </row>
    <row r="339" spans="5:5" ht="15" x14ac:dyDescent="0.25">
      <c r="E339" s="60"/>
    </row>
    <row r="340" spans="5:5" ht="15" x14ac:dyDescent="0.25">
      <c r="E340" s="60"/>
    </row>
    <row r="341" spans="5:5" ht="15" x14ac:dyDescent="0.25">
      <c r="E341" s="60"/>
    </row>
    <row r="342" spans="5:5" ht="15" x14ac:dyDescent="0.25">
      <c r="E342" s="60"/>
    </row>
    <row r="343" spans="5:5" ht="15" x14ac:dyDescent="0.25">
      <c r="E343" s="60"/>
    </row>
    <row r="344" spans="5:5" ht="15" x14ac:dyDescent="0.25">
      <c r="E344" s="60"/>
    </row>
    <row r="345" spans="5:5" ht="15" x14ac:dyDescent="0.25">
      <c r="E345" s="60"/>
    </row>
    <row r="346" spans="5:5" ht="15" x14ac:dyDescent="0.25">
      <c r="E346" s="60"/>
    </row>
    <row r="347" spans="5:5" ht="15" x14ac:dyDescent="0.25">
      <c r="E347" s="60"/>
    </row>
    <row r="348" spans="5:5" ht="15" x14ac:dyDescent="0.25">
      <c r="E348" s="60"/>
    </row>
    <row r="349" spans="5:5" ht="15" x14ac:dyDescent="0.25">
      <c r="E349" s="60"/>
    </row>
    <row r="350" spans="5:5" ht="15" x14ac:dyDescent="0.25">
      <c r="E350" s="60"/>
    </row>
    <row r="351" spans="5:5" ht="15" x14ac:dyDescent="0.25">
      <c r="E351" s="60"/>
    </row>
    <row r="352" spans="5:5" ht="15" x14ac:dyDescent="0.25">
      <c r="E352" s="60"/>
    </row>
    <row r="353" spans="5:5" ht="15" x14ac:dyDescent="0.25">
      <c r="E353" s="60"/>
    </row>
    <row r="354" spans="5:5" ht="15" x14ac:dyDescent="0.25">
      <c r="E354" s="60"/>
    </row>
    <row r="355" spans="5:5" ht="15" x14ac:dyDescent="0.25">
      <c r="E355" s="60"/>
    </row>
    <row r="356" spans="5:5" ht="15" x14ac:dyDescent="0.25">
      <c r="E356" s="60"/>
    </row>
    <row r="357" spans="5:5" ht="15" x14ac:dyDescent="0.25">
      <c r="E357" s="60"/>
    </row>
    <row r="358" spans="5:5" ht="15" x14ac:dyDescent="0.25">
      <c r="E358" s="60"/>
    </row>
    <row r="359" spans="5:5" ht="15" x14ac:dyDescent="0.25">
      <c r="E359" s="60"/>
    </row>
    <row r="360" spans="5:5" ht="15" x14ac:dyDescent="0.25">
      <c r="E360" s="60"/>
    </row>
    <row r="361" spans="5:5" ht="15" x14ac:dyDescent="0.25">
      <c r="E361" s="60"/>
    </row>
    <row r="362" spans="5:5" ht="15" x14ac:dyDescent="0.25">
      <c r="E362" s="60"/>
    </row>
    <row r="363" spans="5:5" ht="15" x14ac:dyDescent="0.25">
      <c r="E363" s="60"/>
    </row>
    <row r="364" spans="5:5" ht="15" x14ac:dyDescent="0.25">
      <c r="E364" s="60"/>
    </row>
    <row r="365" spans="5:5" ht="15" x14ac:dyDescent="0.25">
      <c r="E365" s="60"/>
    </row>
    <row r="366" spans="5:5" ht="15" x14ac:dyDescent="0.25">
      <c r="E366" s="60"/>
    </row>
    <row r="367" spans="5:5" ht="15" x14ac:dyDescent="0.25">
      <c r="E367" s="60"/>
    </row>
    <row r="368" spans="5:5" ht="15" x14ac:dyDescent="0.25">
      <c r="E368" s="60"/>
    </row>
    <row r="369" spans="5:5" ht="15" x14ac:dyDescent="0.25">
      <c r="E369" s="60"/>
    </row>
    <row r="370" spans="5:5" ht="15" x14ac:dyDescent="0.25">
      <c r="E370" s="60"/>
    </row>
    <row r="371" spans="5:5" ht="15" x14ac:dyDescent="0.25">
      <c r="E371" s="60"/>
    </row>
    <row r="372" spans="5:5" ht="15" x14ac:dyDescent="0.25">
      <c r="E372" s="60"/>
    </row>
    <row r="373" spans="5:5" ht="15" x14ac:dyDescent="0.25">
      <c r="E373" s="60"/>
    </row>
    <row r="374" spans="5:5" ht="15" x14ac:dyDescent="0.25">
      <c r="E374" s="60"/>
    </row>
    <row r="375" spans="5:5" ht="15" x14ac:dyDescent="0.25">
      <c r="E375" s="60"/>
    </row>
    <row r="376" spans="5:5" ht="15" x14ac:dyDescent="0.25">
      <c r="E376" s="60"/>
    </row>
    <row r="377" spans="5:5" ht="15" x14ac:dyDescent="0.25">
      <c r="E377" s="60"/>
    </row>
    <row r="378" spans="5:5" ht="15" x14ac:dyDescent="0.25">
      <c r="E378" s="60"/>
    </row>
    <row r="379" spans="5:5" ht="15" x14ac:dyDescent="0.25">
      <c r="E379" s="60"/>
    </row>
    <row r="380" spans="5:5" ht="15" x14ac:dyDescent="0.25">
      <c r="E380" s="60"/>
    </row>
    <row r="381" spans="5:5" ht="15" x14ac:dyDescent="0.25">
      <c r="E381" s="60"/>
    </row>
    <row r="382" spans="5:5" ht="15" x14ac:dyDescent="0.25">
      <c r="E382" s="60"/>
    </row>
    <row r="383" spans="5:5" ht="15" x14ac:dyDescent="0.25">
      <c r="E383" s="60"/>
    </row>
    <row r="384" spans="5:5" ht="15" x14ac:dyDescent="0.25">
      <c r="E384" s="60"/>
    </row>
    <row r="385" spans="5:5" ht="15" x14ac:dyDescent="0.25">
      <c r="E385" s="60"/>
    </row>
    <row r="386" spans="5:5" ht="15" x14ac:dyDescent="0.25">
      <c r="E386" s="60"/>
    </row>
    <row r="387" spans="5:5" ht="15" x14ac:dyDescent="0.25">
      <c r="E387" s="60"/>
    </row>
    <row r="388" spans="5:5" ht="15" x14ac:dyDescent="0.25">
      <c r="E388" s="60"/>
    </row>
    <row r="389" spans="5:5" ht="15" x14ac:dyDescent="0.25">
      <c r="E389" s="60"/>
    </row>
    <row r="390" spans="5:5" ht="15" x14ac:dyDescent="0.25">
      <c r="E390" s="60"/>
    </row>
    <row r="391" spans="5:5" ht="15" x14ac:dyDescent="0.25">
      <c r="E391" s="60"/>
    </row>
    <row r="392" spans="5:5" ht="15" x14ac:dyDescent="0.25">
      <c r="E392" s="60"/>
    </row>
    <row r="393" spans="5:5" ht="15" x14ac:dyDescent="0.25">
      <c r="E393" s="60"/>
    </row>
    <row r="394" spans="5:5" ht="15" x14ac:dyDescent="0.25">
      <c r="E394" s="60"/>
    </row>
    <row r="395" spans="5:5" ht="15" x14ac:dyDescent="0.25">
      <c r="E395" s="60"/>
    </row>
    <row r="396" spans="5:5" ht="15" x14ac:dyDescent="0.25">
      <c r="E396" s="60"/>
    </row>
    <row r="397" spans="5:5" ht="15" x14ac:dyDescent="0.25">
      <c r="E397" s="60"/>
    </row>
    <row r="398" spans="5:5" ht="15" x14ac:dyDescent="0.25">
      <c r="E398" s="60"/>
    </row>
    <row r="399" spans="5:5" ht="15" x14ac:dyDescent="0.25">
      <c r="E399" s="60"/>
    </row>
    <row r="400" spans="5:5" ht="15" x14ac:dyDescent="0.25">
      <c r="E400" s="60"/>
    </row>
    <row r="401" spans="5:5" ht="15" x14ac:dyDescent="0.25">
      <c r="E401" s="60"/>
    </row>
    <row r="402" spans="5:5" ht="15" x14ac:dyDescent="0.25">
      <c r="E402" s="60"/>
    </row>
    <row r="403" spans="5:5" ht="15" x14ac:dyDescent="0.25">
      <c r="E403" s="60"/>
    </row>
    <row r="404" spans="5:5" ht="15" x14ac:dyDescent="0.25">
      <c r="E404" s="60"/>
    </row>
    <row r="405" spans="5:5" ht="15" x14ac:dyDescent="0.25">
      <c r="E405" s="60"/>
    </row>
    <row r="406" spans="5:5" ht="15" x14ac:dyDescent="0.25">
      <c r="E406" s="60"/>
    </row>
    <row r="407" spans="5:5" ht="15" x14ac:dyDescent="0.25">
      <c r="E407" s="60"/>
    </row>
    <row r="408" spans="5:5" ht="15" x14ac:dyDescent="0.25">
      <c r="E408" s="60"/>
    </row>
    <row r="409" spans="5:5" ht="15" x14ac:dyDescent="0.25">
      <c r="E409" s="60"/>
    </row>
    <row r="410" spans="5:5" ht="15" x14ac:dyDescent="0.25">
      <c r="E410" s="60"/>
    </row>
    <row r="411" spans="5:5" ht="15" x14ac:dyDescent="0.25">
      <c r="E411" s="60"/>
    </row>
    <row r="412" spans="5:5" ht="15" x14ac:dyDescent="0.25">
      <c r="E412" s="60"/>
    </row>
    <row r="413" spans="5:5" ht="15" x14ac:dyDescent="0.25">
      <c r="E413" s="60"/>
    </row>
    <row r="414" spans="5:5" ht="15" x14ac:dyDescent="0.25">
      <c r="E414" s="60"/>
    </row>
    <row r="415" spans="5:5" ht="15" x14ac:dyDescent="0.25">
      <c r="E415" s="60"/>
    </row>
    <row r="416" spans="5:5" ht="15" x14ac:dyDescent="0.25">
      <c r="E416" s="60"/>
    </row>
    <row r="417" spans="5:5" ht="15" x14ac:dyDescent="0.25">
      <c r="E417" s="60"/>
    </row>
    <row r="418" spans="5:5" ht="15" x14ac:dyDescent="0.25">
      <c r="E418" s="60"/>
    </row>
    <row r="419" spans="5:5" ht="15" x14ac:dyDescent="0.25">
      <c r="E419" s="60"/>
    </row>
    <row r="420" spans="5:5" ht="15" x14ac:dyDescent="0.25">
      <c r="E420" s="60"/>
    </row>
    <row r="421" spans="5:5" ht="15" x14ac:dyDescent="0.25">
      <c r="E421" s="60"/>
    </row>
    <row r="422" spans="5:5" ht="15" x14ac:dyDescent="0.25">
      <c r="E422" s="60"/>
    </row>
    <row r="423" spans="5:5" ht="15" x14ac:dyDescent="0.25">
      <c r="E423" s="60"/>
    </row>
    <row r="424" spans="5:5" ht="15" x14ac:dyDescent="0.25">
      <c r="E424" s="60"/>
    </row>
    <row r="425" spans="5:5" ht="15" x14ac:dyDescent="0.25">
      <c r="E425" s="60"/>
    </row>
    <row r="426" spans="5:5" ht="15" x14ac:dyDescent="0.25">
      <c r="E426" s="60"/>
    </row>
    <row r="427" spans="5:5" ht="15" x14ac:dyDescent="0.25">
      <c r="E427" s="60"/>
    </row>
    <row r="428" spans="5:5" ht="15" x14ac:dyDescent="0.25">
      <c r="E428" s="60"/>
    </row>
    <row r="429" spans="5:5" ht="15" x14ac:dyDescent="0.25">
      <c r="E429" s="60"/>
    </row>
    <row r="430" spans="5:5" ht="15" x14ac:dyDescent="0.25">
      <c r="E430" s="60"/>
    </row>
    <row r="431" spans="5:5" ht="15" x14ac:dyDescent="0.25">
      <c r="E431" s="60"/>
    </row>
    <row r="432" spans="5:5" ht="15" x14ac:dyDescent="0.25">
      <c r="E432" s="60"/>
    </row>
    <row r="433" spans="5:5" ht="15" x14ac:dyDescent="0.25">
      <c r="E433" s="60"/>
    </row>
    <row r="434" spans="5:5" ht="15" x14ac:dyDescent="0.25">
      <c r="E434" s="60"/>
    </row>
    <row r="435" spans="5:5" ht="15" x14ac:dyDescent="0.25">
      <c r="E435" s="60"/>
    </row>
    <row r="436" spans="5:5" ht="15" x14ac:dyDescent="0.25">
      <c r="E436" s="60"/>
    </row>
    <row r="437" spans="5:5" ht="15" x14ac:dyDescent="0.25">
      <c r="E437" s="60"/>
    </row>
    <row r="438" spans="5:5" ht="15" x14ac:dyDescent="0.25">
      <c r="E438" s="60"/>
    </row>
    <row r="439" spans="5:5" ht="15" x14ac:dyDescent="0.25">
      <c r="E439" s="60"/>
    </row>
    <row r="440" spans="5:5" ht="15" x14ac:dyDescent="0.25">
      <c r="E440" s="60"/>
    </row>
    <row r="441" spans="5:5" ht="15" x14ac:dyDescent="0.25">
      <c r="E441" s="60"/>
    </row>
    <row r="442" spans="5:5" ht="15" x14ac:dyDescent="0.25">
      <c r="E442" s="60"/>
    </row>
    <row r="443" spans="5:5" ht="15" x14ac:dyDescent="0.25">
      <c r="E443" s="60"/>
    </row>
    <row r="444" spans="5:5" ht="15" x14ac:dyDescent="0.25">
      <c r="E444" s="60"/>
    </row>
    <row r="445" spans="5:5" ht="15" x14ac:dyDescent="0.25">
      <c r="E445" s="60"/>
    </row>
    <row r="446" spans="5:5" ht="15" x14ac:dyDescent="0.25">
      <c r="E446" s="60"/>
    </row>
    <row r="447" spans="5:5" ht="15" x14ac:dyDescent="0.25">
      <c r="E447" s="60"/>
    </row>
    <row r="448" spans="5:5" ht="15" x14ac:dyDescent="0.25">
      <c r="E448" s="60"/>
    </row>
    <row r="449" spans="5:5" ht="15" x14ac:dyDescent="0.25">
      <c r="E449" s="60"/>
    </row>
    <row r="450" spans="5:5" ht="15" x14ac:dyDescent="0.25">
      <c r="E450" s="60"/>
    </row>
    <row r="451" spans="5:5" ht="15" x14ac:dyDescent="0.25">
      <c r="E451" s="60"/>
    </row>
    <row r="452" spans="5:5" ht="15" x14ac:dyDescent="0.25">
      <c r="E452" s="60"/>
    </row>
    <row r="453" spans="5:5" ht="15" x14ac:dyDescent="0.25">
      <c r="E453" s="60"/>
    </row>
    <row r="454" spans="5:5" ht="15" x14ac:dyDescent="0.25">
      <c r="E454" s="60"/>
    </row>
    <row r="455" spans="5:5" ht="15" x14ac:dyDescent="0.25">
      <c r="E455" s="60"/>
    </row>
    <row r="456" spans="5:5" ht="15" x14ac:dyDescent="0.25">
      <c r="E456" s="60"/>
    </row>
    <row r="457" spans="5:5" ht="15" x14ac:dyDescent="0.25">
      <c r="E457" s="60"/>
    </row>
    <row r="458" spans="5:5" ht="15" x14ac:dyDescent="0.25">
      <c r="E458" s="60"/>
    </row>
    <row r="459" spans="5:5" ht="15" x14ac:dyDescent="0.25">
      <c r="E459" s="60"/>
    </row>
    <row r="460" spans="5:5" ht="15" x14ac:dyDescent="0.25">
      <c r="E460" s="60"/>
    </row>
    <row r="461" spans="5:5" ht="15" x14ac:dyDescent="0.25">
      <c r="E461" s="60"/>
    </row>
    <row r="462" spans="5:5" ht="15" x14ac:dyDescent="0.25">
      <c r="E462" s="60"/>
    </row>
    <row r="463" spans="5:5" ht="15" x14ac:dyDescent="0.25">
      <c r="E463" s="60"/>
    </row>
    <row r="464" spans="5:5" ht="15" x14ac:dyDescent="0.25">
      <c r="E464" s="60"/>
    </row>
    <row r="465" spans="5:5" ht="15" x14ac:dyDescent="0.25">
      <c r="E465" s="60"/>
    </row>
    <row r="466" spans="5:5" ht="15" x14ac:dyDescent="0.25">
      <c r="E466" s="60"/>
    </row>
    <row r="467" spans="5:5" ht="15" x14ac:dyDescent="0.25">
      <c r="E467" s="60"/>
    </row>
    <row r="468" spans="5:5" ht="15" x14ac:dyDescent="0.25">
      <c r="E468" s="60"/>
    </row>
    <row r="469" spans="5:5" ht="15" x14ac:dyDescent="0.25">
      <c r="E469" s="60"/>
    </row>
    <row r="470" spans="5:5" ht="15" x14ac:dyDescent="0.25">
      <c r="E470" s="60"/>
    </row>
    <row r="471" spans="5:5" ht="15" x14ac:dyDescent="0.25">
      <c r="E471" s="60"/>
    </row>
    <row r="472" spans="5:5" ht="15" x14ac:dyDescent="0.25">
      <c r="E472" s="60"/>
    </row>
    <row r="473" spans="5:5" ht="15" x14ac:dyDescent="0.25">
      <c r="E473" s="60"/>
    </row>
    <row r="474" spans="5:5" ht="15" x14ac:dyDescent="0.25">
      <c r="E474" s="60"/>
    </row>
    <row r="475" spans="5:5" ht="15" x14ac:dyDescent="0.25">
      <c r="E475" s="60"/>
    </row>
    <row r="476" spans="5:5" ht="15" x14ac:dyDescent="0.25">
      <c r="E476" s="60"/>
    </row>
    <row r="477" spans="5:5" ht="15" x14ac:dyDescent="0.25">
      <c r="E477" s="60"/>
    </row>
    <row r="478" spans="5:5" ht="15" x14ac:dyDescent="0.25">
      <c r="E478" s="60"/>
    </row>
    <row r="479" spans="5:5" ht="15" x14ac:dyDescent="0.25">
      <c r="E479" s="60"/>
    </row>
    <row r="480" spans="5:5" ht="15" x14ac:dyDescent="0.25">
      <c r="E480" s="60"/>
    </row>
    <row r="481" spans="5:5" ht="15" x14ac:dyDescent="0.25">
      <c r="E481" s="60"/>
    </row>
    <row r="482" spans="5:5" ht="15" x14ac:dyDescent="0.25">
      <c r="E482" s="60"/>
    </row>
    <row r="483" spans="5:5" ht="15" x14ac:dyDescent="0.25">
      <c r="E483" s="60"/>
    </row>
    <row r="484" spans="5:5" ht="15" x14ac:dyDescent="0.25">
      <c r="E484" s="60"/>
    </row>
    <row r="485" spans="5:5" ht="15" x14ac:dyDescent="0.25">
      <c r="E485" s="60"/>
    </row>
    <row r="486" spans="5:5" ht="15" x14ac:dyDescent="0.25">
      <c r="E486" s="60"/>
    </row>
    <row r="487" spans="5:5" ht="15" x14ac:dyDescent="0.25">
      <c r="E487" s="60"/>
    </row>
    <row r="488" spans="5:5" ht="15" x14ac:dyDescent="0.25">
      <c r="E488" s="60"/>
    </row>
    <row r="489" spans="5:5" ht="15" x14ac:dyDescent="0.25">
      <c r="E489" s="60"/>
    </row>
    <row r="490" spans="5:5" ht="15" x14ac:dyDescent="0.25">
      <c r="E490" s="60"/>
    </row>
    <row r="491" spans="5:5" ht="15" x14ac:dyDescent="0.25">
      <c r="E491" s="60"/>
    </row>
    <row r="492" spans="5:5" ht="15" x14ac:dyDescent="0.25">
      <c r="E492" s="60"/>
    </row>
    <row r="493" spans="5:5" ht="15" x14ac:dyDescent="0.25">
      <c r="E493" s="60"/>
    </row>
    <row r="494" spans="5:5" ht="15" x14ac:dyDescent="0.25">
      <c r="E494" s="60"/>
    </row>
    <row r="495" spans="5:5" ht="15" x14ac:dyDescent="0.25">
      <c r="E495" s="60"/>
    </row>
    <row r="496" spans="5:5" ht="15" x14ac:dyDescent="0.25">
      <c r="E496" s="60"/>
    </row>
    <row r="497" spans="5:5" ht="15" x14ac:dyDescent="0.25">
      <c r="E497" s="60"/>
    </row>
    <row r="498" spans="5:5" ht="15" x14ac:dyDescent="0.25">
      <c r="E498" s="60"/>
    </row>
    <row r="499" spans="5:5" ht="15" x14ac:dyDescent="0.25">
      <c r="E499" s="60"/>
    </row>
    <row r="500" spans="5:5" ht="15" x14ac:dyDescent="0.25">
      <c r="E500" s="60"/>
    </row>
    <row r="501" spans="5:5" ht="15" x14ac:dyDescent="0.25">
      <c r="E501" s="60"/>
    </row>
    <row r="502" spans="5:5" ht="15" x14ac:dyDescent="0.25">
      <c r="E502" s="60"/>
    </row>
    <row r="503" spans="5:5" ht="15" x14ac:dyDescent="0.25">
      <c r="E503" s="60"/>
    </row>
    <row r="504" spans="5:5" ht="15" x14ac:dyDescent="0.25">
      <c r="E504" s="60"/>
    </row>
    <row r="505" spans="5:5" ht="15" x14ac:dyDescent="0.25">
      <c r="E505" s="60"/>
    </row>
    <row r="506" spans="5:5" ht="15" x14ac:dyDescent="0.25">
      <c r="E506" s="60"/>
    </row>
    <row r="507" spans="5:5" ht="15" x14ac:dyDescent="0.25">
      <c r="E507" s="60"/>
    </row>
    <row r="508" spans="5:5" ht="15" x14ac:dyDescent="0.25">
      <c r="E508" s="60"/>
    </row>
    <row r="509" spans="5:5" ht="15" x14ac:dyDescent="0.25">
      <c r="E509" s="60"/>
    </row>
    <row r="510" spans="5:5" ht="15" x14ac:dyDescent="0.25">
      <c r="E510" s="60"/>
    </row>
    <row r="511" spans="5:5" ht="15" x14ac:dyDescent="0.25">
      <c r="E511" s="60"/>
    </row>
    <row r="512" spans="5:5" ht="15" x14ac:dyDescent="0.25">
      <c r="E512" s="60"/>
    </row>
    <row r="513" spans="5:5" ht="15" x14ac:dyDescent="0.25">
      <c r="E513" s="60"/>
    </row>
    <row r="514" spans="5:5" ht="15" x14ac:dyDescent="0.25">
      <c r="E514" s="60"/>
    </row>
    <row r="515" spans="5:5" ht="15" x14ac:dyDescent="0.25">
      <c r="E515" s="60"/>
    </row>
    <row r="516" spans="5:5" ht="15" x14ac:dyDescent="0.25">
      <c r="E516" s="60"/>
    </row>
    <row r="517" spans="5:5" ht="15" x14ac:dyDescent="0.25">
      <c r="E517" s="60"/>
    </row>
    <row r="518" spans="5:5" ht="15" x14ac:dyDescent="0.25">
      <c r="E518" s="60"/>
    </row>
    <row r="519" spans="5:5" ht="15" x14ac:dyDescent="0.25">
      <c r="E519" s="60"/>
    </row>
    <row r="520" spans="5:5" ht="15" x14ac:dyDescent="0.25">
      <c r="E520" s="60"/>
    </row>
    <row r="521" spans="5:5" ht="15" x14ac:dyDescent="0.25">
      <c r="E521" s="60"/>
    </row>
    <row r="522" spans="5:5" ht="15" x14ac:dyDescent="0.25">
      <c r="E522" s="60"/>
    </row>
    <row r="523" spans="5:5" ht="15" x14ac:dyDescent="0.25">
      <c r="E523" s="60"/>
    </row>
    <row r="524" spans="5:5" ht="15" x14ac:dyDescent="0.25">
      <c r="E524" s="60"/>
    </row>
    <row r="525" spans="5:5" ht="15" x14ac:dyDescent="0.25">
      <c r="E525" s="60"/>
    </row>
    <row r="526" spans="5:5" ht="15" x14ac:dyDescent="0.25">
      <c r="E526" s="60"/>
    </row>
    <row r="527" spans="5:5" ht="15" x14ac:dyDescent="0.25">
      <c r="E527" s="60"/>
    </row>
    <row r="528" spans="5:5" ht="15" x14ac:dyDescent="0.25">
      <c r="E528" s="60"/>
    </row>
    <row r="529" spans="5:5" ht="15" x14ac:dyDescent="0.25">
      <c r="E529" s="60"/>
    </row>
    <row r="530" spans="5:5" ht="15" x14ac:dyDescent="0.25">
      <c r="E530" s="60"/>
    </row>
    <row r="531" spans="5:5" ht="15" x14ac:dyDescent="0.25">
      <c r="E531" s="60"/>
    </row>
    <row r="532" spans="5:5" ht="15" x14ac:dyDescent="0.25">
      <c r="E532" s="60"/>
    </row>
    <row r="533" spans="5:5" ht="15" x14ac:dyDescent="0.25">
      <c r="E533" s="60"/>
    </row>
    <row r="534" spans="5:5" ht="15" x14ac:dyDescent="0.25">
      <c r="E534" s="60"/>
    </row>
    <row r="535" spans="5:5" ht="15" x14ac:dyDescent="0.25">
      <c r="E535" s="60"/>
    </row>
    <row r="536" spans="5:5" ht="15" x14ac:dyDescent="0.25">
      <c r="E536" s="60"/>
    </row>
    <row r="537" spans="5:5" ht="15" x14ac:dyDescent="0.25">
      <c r="E537" s="60"/>
    </row>
    <row r="538" spans="5:5" ht="15" x14ac:dyDescent="0.25">
      <c r="E538" s="60"/>
    </row>
    <row r="539" spans="5:5" ht="15" x14ac:dyDescent="0.25">
      <c r="E539" s="60"/>
    </row>
    <row r="540" spans="5:5" ht="15" x14ac:dyDescent="0.25">
      <c r="E540" s="60"/>
    </row>
    <row r="541" spans="5:5" ht="15" x14ac:dyDescent="0.25">
      <c r="E541" s="60"/>
    </row>
    <row r="542" spans="5:5" ht="15" x14ac:dyDescent="0.25">
      <c r="E542" s="60"/>
    </row>
    <row r="543" spans="5:5" ht="15" x14ac:dyDescent="0.25">
      <c r="E543" s="60"/>
    </row>
    <row r="544" spans="5:5" ht="15" x14ac:dyDescent="0.25">
      <c r="E544" s="60"/>
    </row>
    <row r="545" spans="5:5" ht="15" x14ac:dyDescent="0.25">
      <c r="E545" s="60"/>
    </row>
    <row r="546" spans="5:5" ht="15" x14ac:dyDescent="0.25">
      <c r="E546" s="60"/>
    </row>
    <row r="547" spans="5:5" ht="15" x14ac:dyDescent="0.25">
      <c r="E547" s="60"/>
    </row>
    <row r="548" spans="5:5" ht="15" x14ac:dyDescent="0.25">
      <c r="E548" s="60"/>
    </row>
    <row r="549" spans="5:5" ht="15" x14ac:dyDescent="0.25">
      <c r="E549" s="60"/>
    </row>
    <row r="550" spans="5:5" ht="15" x14ac:dyDescent="0.25">
      <c r="E550" s="60"/>
    </row>
    <row r="551" spans="5:5" ht="15" x14ac:dyDescent="0.25">
      <c r="E551" s="60"/>
    </row>
    <row r="552" spans="5:5" ht="15" x14ac:dyDescent="0.25">
      <c r="E552" s="60"/>
    </row>
    <row r="553" spans="5:5" ht="15" x14ac:dyDescent="0.25">
      <c r="E553" s="60"/>
    </row>
    <row r="554" spans="5:5" ht="15" x14ac:dyDescent="0.25">
      <c r="E554" s="60"/>
    </row>
    <row r="555" spans="5:5" ht="15" x14ac:dyDescent="0.25">
      <c r="E555" s="60"/>
    </row>
    <row r="556" spans="5:5" ht="15" x14ac:dyDescent="0.25">
      <c r="E556" s="60"/>
    </row>
    <row r="557" spans="5:5" ht="15" x14ac:dyDescent="0.25">
      <c r="E557" s="60"/>
    </row>
    <row r="558" spans="5:5" ht="15" x14ac:dyDescent="0.25">
      <c r="E558" s="60"/>
    </row>
    <row r="559" spans="5:5" ht="15" x14ac:dyDescent="0.25">
      <c r="E559" s="60"/>
    </row>
    <row r="560" spans="5:5" ht="15" x14ac:dyDescent="0.25">
      <c r="E560" s="60"/>
    </row>
    <row r="561" spans="5:5" ht="15" x14ac:dyDescent="0.25">
      <c r="E561" s="60"/>
    </row>
    <row r="562" spans="5:5" ht="15" x14ac:dyDescent="0.25">
      <c r="E562" s="60"/>
    </row>
    <row r="563" spans="5:5" ht="15" x14ac:dyDescent="0.25">
      <c r="E563" s="60"/>
    </row>
    <row r="564" spans="5:5" ht="15" x14ac:dyDescent="0.25">
      <c r="E564" s="60"/>
    </row>
    <row r="565" spans="5:5" ht="15" x14ac:dyDescent="0.25">
      <c r="E565" s="60"/>
    </row>
    <row r="566" spans="5:5" ht="15" x14ac:dyDescent="0.25">
      <c r="E566" s="60"/>
    </row>
    <row r="567" spans="5:5" ht="15" x14ac:dyDescent="0.25">
      <c r="E567" s="60"/>
    </row>
    <row r="568" spans="5:5" ht="15" x14ac:dyDescent="0.25">
      <c r="E568" s="60"/>
    </row>
    <row r="569" spans="5:5" ht="15" x14ac:dyDescent="0.25">
      <c r="E569" s="60"/>
    </row>
    <row r="570" spans="5:5" ht="15" x14ac:dyDescent="0.25">
      <c r="E570" s="60"/>
    </row>
    <row r="571" spans="5:5" ht="15" x14ac:dyDescent="0.25">
      <c r="E571" s="60"/>
    </row>
    <row r="572" spans="5:5" ht="15" x14ac:dyDescent="0.25">
      <c r="E572" s="60"/>
    </row>
    <row r="573" spans="5:5" ht="15" x14ac:dyDescent="0.25">
      <c r="E573" s="60"/>
    </row>
    <row r="574" spans="5:5" ht="15" x14ac:dyDescent="0.25">
      <c r="E574" s="60"/>
    </row>
    <row r="575" spans="5:5" ht="15" x14ac:dyDescent="0.25">
      <c r="E575" s="60"/>
    </row>
    <row r="576" spans="5:5" ht="15" x14ac:dyDescent="0.25">
      <c r="E576" s="60"/>
    </row>
    <row r="577" spans="5:5" ht="15" x14ac:dyDescent="0.25">
      <c r="E577" s="60"/>
    </row>
    <row r="578" spans="5:5" ht="15" x14ac:dyDescent="0.25">
      <c r="E578" s="60"/>
    </row>
    <row r="579" spans="5:5" ht="15" x14ac:dyDescent="0.25">
      <c r="E579" s="60"/>
    </row>
    <row r="580" spans="5:5" ht="15" x14ac:dyDescent="0.25">
      <c r="E580" s="60"/>
    </row>
    <row r="581" spans="5:5" ht="15" x14ac:dyDescent="0.25">
      <c r="E581" s="60"/>
    </row>
    <row r="582" spans="5:5" ht="15" x14ac:dyDescent="0.25">
      <c r="E582" s="60"/>
    </row>
    <row r="583" spans="5:5" ht="15" x14ac:dyDescent="0.25">
      <c r="E583" s="60"/>
    </row>
    <row r="584" spans="5:5" ht="15" x14ac:dyDescent="0.25">
      <c r="E584" s="60"/>
    </row>
    <row r="585" spans="5:5" ht="15" x14ac:dyDescent="0.25">
      <c r="E585" s="60"/>
    </row>
    <row r="586" spans="5:5" ht="15" x14ac:dyDescent="0.25">
      <c r="E586" s="60"/>
    </row>
    <row r="587" spans="5:5" ht="15" x14ac:dyDescent="0.25">
      <c r="E587" s="60"/>
    </row>
    <row r="588" spans="5:5" ht="15" x14ac:dyDescent="0.25">
      <c r="E588" s="60"/>
    </row>
    <row r="589" spans="5:5" ht="15" x14ac:dyDescent="0.25">
      <c r="E589" s="60"/>
    </row>
    <row r="590" spans="5:5" ht="15" x14ac:dyDescent="0.25">
      <c r="E590" s="60"/>
    </row>
    <row r="591" spans="5:5" ht="15" x14ac:dyDescent="0.25">
      <c r="E591" s="60"/>
    </row>
    <row r="592" spans="5:5" ht="15" x14ac:dyDescent="0.25">
      <c r="E592" s="60"/>
    </row>
    <row r="593" spans="5:5" ht="15" x14ac:dyDescent="0.25">
      <c r="E593" s="60"/>
    </row>
    <row r="594" spans="5:5" ht="15" x14ac:dyDescent="0.25">
      <c r="E594" s="60"/>
    </row>
    <row r="595" spans="5:5" ht="15" x14ac:dyDescent="0.25">
      <c r="E595" s="60"/>
    </row>
    <row r="596" spans="5:5" ht="15" x14ac:dyDescent="0.25">
      <c r="E596" s="60"/>
    </row>
    <row r="597" spans="5:5" ht="15" x14ac:dyDescent="0.25">
      <c r="E597" s="60"/>
    </row>
    <row r="598" spans="5:5" ht="15" x14ac:dyDescent="0.25">
      <c r="E598" s="60"/>
    </row>
    <row r="599" spans="5:5" ht="15" x14ac:dyDescent="0.25">
      <c r="E599" s="60"/>
    </row>
    <row r="600" spans="5:5" ht="15" x14ac:dyDescent="0.25">
      <c r="E600" s="60"/>
    </row>
    <row r="601" spans="5:5" ht="15" x14ac:dyDescent="0.25">
      <c r="E601" s="60"/>
    </row>
    <row r="602" spans="5:5" ht="15" x14ac:dyDescent="0.25">
      <c r="E602" s="60"/>
    </row>
    <row r="603" spans="5:5" ht="15" x14ac:dyDescent="0.25">
      <c r="E603" s="60"/>
    </row>
    <row r="604" spans="5:5" ht="15" x14ac:dyDescent="0.25">
      <c r="E604" s="60"/>
    </row>
    <row r="605" spans="5:5" ht="15" x14ac:dyDescent="0.25">
      <c r="E605" s="60"/>
    </row>
    <row r="606" spans="5:5" ht="15" x14ac:dyDescent="0.25">
      <c r="E606" s="60"/>
    </row>
    <row r="607" spans="5:5" ht="15" x14ac:dyDescent="0.25">
      <c r="E607" s="60"/>
    </row>
    <row r="608" spans="5:5" ht="15" x14ac:dyDescent="0.25">
      <c r="E608" s="60"/>
    </row>
    <row r="609" spans="5:5" ht="15" x14ac:dyDescent="0.25">
      <c r="E609" s="60"/>
    </row>
    <row r="610" spans="5:5" ht="15" x14ac:dyDescent="0.25">
      <c r="E610" s="60"/>
    </row>
    <row r="611" spans="5:5" ht="15" x14ac:dyDescent="0.25">
      <c r="E611" s="60"/>
    </row>
    <row r="612" spans="5:5" ht="15" x14ac:dyDescent="0.25">
      <c r="E612" s="60"/>
    </row>
    <row r="613" spans="5:5" ht="15" x14ac:dyDescent="0.25">
      <c r="E613" s="60"/>
    </row>
    <row r="614" spans="5:5" ht="15" x14ac:dyDescent="0.25">
      <c r="E614" s="60"/>
    </row>
    <row r="615" spans="5:5" ht="15" x14ac:dyDescent="0.25">
      <c r="E615" s="60"/>
    </row>
    <row r="616" spans="5:5" ht="15" x14ac:dyDescent="0.25">
      <c r="E616" s="60"/>
    </row>
    <row r="617" spans="5:5" ht="15" x14ac:dyDescent="0.25">
      <c r="E617" s="60"/>
    </row>
    <row r="618" spans="5:5" ht="15" x14ac:dyDescent="0.25">
      <c r="E618" s="60"/>
    </row>
    <row r="619" spans="5:5" ht="15" x14ac:dyDescent="0.25">
      <c r="E619" s="60"/>
    </row>
    <row r="620" spans="5:5" ht="15" x14ac:dyDescent="0.25">
      <c r="E620" s="60"/>
    </row>
    <row r="621" spans="5:5" ht="15" x14ac:dyDescent="0.25">
      <c r="E621" s="60"/>
    </row>
    <row r="622" spans="5:5" ht="15" x14ac:dyDescent="0.25">
      <c r="E622" s="60"/>
    </row>
    <row r="623" spans="5:5" ht="15" x14ac:dyDescent="0.25">
      <c r="E623" s="60"/>
    </row>
    <row r="624" spans="5:5" ht="15" x14ac:dyDescent="0.25">
      <c r="E624" s="60"/>
    </row>
    <row r="625" spans="5:5" ht="15" x14ac:dyDescent="0.25">
      <c r="E625" s="60"/>
    </row>
    <row r="626" spans="5:5" ht="15" x14ac:dyDescent="0.25">
      <c r="E626" s="60"/>
    </row>
    <row r="627" spans="5:5" ht="15" x14ac:dyDescent="0.25">
      <c r="E627" s="60"/>
    </row>
    <row r="628" spans="5:5" ht="15" x14ac:dyDescent="0.25">
      <c r="E628" s="60"/>
    </row>
    <row r="629" spans="5:5" ht="15" x14ac:dyDescent="0.25">
      <c r="E629" s="60"/>
    </row>
    <row r="630" spans="5:5" ht="15" x14ac:dyDescent="0.25">
      <c r="E630" s="60"/>
    </row>
    <row r="631" spans="5:5" ht="15" x14ac:dyDescent="0.25">
      <c r="E631" s="60"/>
    </row>
    <row r="632" spans="5:5" ht="15" x14ac:dyDescent="0.25">
      <c r="E632" s="60"/>
    </row>
    <row r="633" spans="5:5" ht="15" x14ac:dyDescent="0.25">
      <c r="E633" s="60"/>
    </row>
    <row r="634" spans="5:5" ht="15" x14ac:dyDescent="0.25">
      <c r="E634" s="60"/>
    </row>
    <row r="635" spans="5:5" ht="15" x14ac:dyDescent="0.25">
      <c r="E635" s="60"/>
    </row>
    <row r="636" spans="5:5" ht="15" x14ac:dyDescent="0.25">
      <c r="E636" s="60"/>
    </row>
    <row r="637" spans="5:5" ht="15" x14ac:dyDescent="0.25">
      <c r="E637" s="60"/>
    </row>
    <row r="638" spans="5:5" ht="15" x14ac:dyDescent="0.25">
      <c r="E638" s="60"/>
    </row>
    <row r="639" spans="5:5" ht="15" x14ac:dyDescent="0.25">
      <c r="E639" s="60"/>
    </row>
    <row r="640" spans="5:5" ht="15" x14ac:dyDescent="0.25">
      <c r="E640" s="60"/>
    </row>
    <row r="641" spans="5:5" ht="15" x14ac:dyDescent="0.25">
      <c r="E641" s="60"/>
    </row>
    <row r="642" spans="5:5" ht="15" x14ac:dyDescent="0.25">
      <c r="E642" s="60"/>
    </row>
    <row r="643" spans="5:5" ht="15" x14ac:dyDescent="0.25">
      <c r="E643" s="60"/>
    </row>
    <row r="644" spans="5:5" ht="15" x14ac:dyDescent="0.25">
      <c r="E644" s="60"/>
    </row>
    <row r="645" spans="5:5" ht="15" x14ac:dyDescent="0.25">
      <c r="E645" s="60"/>
    </row>
    <row r="646" spans="5:5" ht="15" x14ac:dyDescent="0.25">
      <c r="E646" s="60"/>
    </row>
    <row r="647" spans="5:5" ht="15" x14ac:dyDescent="0.25">
      <c r="E647" s="60"/>
    </row>
    <row r="648" spans="5:5" ht="15" x14ac:dyDescent="0.25">
      <c r="E648" s="60"/>
    </row>
    <row r="649" spans="5:5" ht="15" x14ac:dyDescent="0.25">
      <c r="E649" s="60"/>
    </row>
    <row r="650" spans="5:5" ht="15" x14ac:dyDescent="0.25">
      <c r="E650" s="60"/>
    </row>
    <row r="651" spans="5:5" ht="15" x14ac:dyDescent="0.25">
      <c r="E651" s="60"/>
    </row>
    <row r="652" spans="5:5" ht="15" x14ac:dyDescent="0.25">
      <c r="E652" s="60"/>
    </row>
    <row r="653" spans="5:5" ht="15" x14ac:dyDescent="0.25">
      <c r="E653" s="60"/>
    </row>
    <row r="654" spans="5:5" ht="15" x14ac:dyDescent="0.25">
      <c r="E654" s="60"/>
    </row>
    <row r="655" spans="5:5" ht="15" x14ac:dyDescent="0.25">
      <c r="E655" s="60"/>
    </row>
    <row r="656" spans="5:5" ht="15" x14ac:dyDescent="0.25">
      <c r="E656" s="60"/>
    </row>
    <row r="657" spans="5:5" ht="15" x14ac:dyDescent="0.25">
      <c r="E657" s="60"/>
    </row>
    <row r="658" spans="5:5" ht="15" x14ac:dyDescent="0.25">
      <c r="E658" s="60"/>
    </row>
    <row r="659" spans="5:5" ht="15" x14ac:dyDescent="0.25">
      <c r="E659" s="60"/>
    </row>
    <row r="660" spans="5:5" ht="15" x14ac:dyDescent="0.25">
      <c r="E660" s="60"/>
    </row>
    <row r="661" spans="5:5" ht="15" x14ac:dyDescent="0.25">
      <c r="E661" s="60"/>
    </row>
    <row r="662" spans="5:5" ht="15" x14ac:dyDescent="0.25">
      <c r="E662" s="60"/>
    </row>
    <row r="663" spans="5:5" ht="15" x14ac:dyDescent="0.25">
      <c r="E663" s="60"/>
    </row>
    <row r="664" spans="5:5" ht="15" x14ac:dyDescent="0.25">
      <c r="E664" s="60"/>
    </row>
    <row r="665" spans="5:5" ht="15" x14ac:dyDescent="0.25">
      <c r="E665" s="60"/>
    </row>
    <row r="666" spans="5:5" ht="15" x14ac:dyDescent="0.25">
      <c r="E666" s="60"/>
    </row>
    <row r="667" spans="5:5" ht="15" x14ac:dyDescent="0.25">
      <c r="E667" s="60"/>
    </row>
    <row r="668" spans="5:5" ht="15" x14ac:dyDescent="0.25">
      <c r="E668" s="60"/>
    </row>
    <row r="669" spans="5:5" ht="15" x14ac:dyDescent="0.25">
      <c r="E669" s="60"/>
    </row>
    <row r="670" spans="5:5" ht="15" x14ac:dyDescent="0.25">
      <c r="E670" s="60"/>
    </row>
    <row r="671" spans="5:5" ht="15" x14ac:dyDescent="0.25">
      <c r="E671" s="60"/>
    </row>
    <row r="672" spans="5:5" ht="15" x14ac:dyDescent="0.25">
      <c r="E672" s="60"/>
    </row>
    <row r="673" spans="5:5" ht="15" x14ac:dyDescent="0.25">
      <c r="E673" s="60"/>
    </row>
    <row r="674" spans="5:5" ht="15" x14ac:dyDescent="0.25">
      <c r="E674" s="60"/>
    </row>
    <row r="675" spans="5:5" ht="15" x14ac:dyDescent="0.25">
      <c r="E675" s="60"/>
    </row>
    <row r="676" spans="5:5" ht="15" x14ac:dyDescent="0.25">
      <c r="E676" s="60"/>
    </row>
    <row r="677" spans="5:5" ht="15" x14ac:dyDescent="0.25">
      <c r="E677" s="60"/>
    </row>
    <row r="678" spans="5:5" ht="15" x14ac:dyDescent="0.25">
      <c r="E678" s="60"/>
    </row>
    <row r="679" spans="5:5" ht="15" x14ac:dyDescent="0.25">
      <c r="E679" s="60"/>
    </row>
    <row r="680" spans="5:5" ht="15" x14ac:dyDescent="0.25">
      <c r="E680" s="60"/>
    </row>
    <row r="681" spans="5:5" ht="15" x14ac:dyDescent="0.25">
      <c r="E681" s="60"/>
    </row>
    <row r="682" spans="5:5" ht="15" x14ac:dyDescent="0.25">
      <c r="E682" s="60"/>
    </row>
    <row r="683" spans="5:5" ht="15" x14ac:dyDescent="0.25">
      <c r="E683" s="60"/>
    </row>
    <row r="684" spans="5:5" ht="15" x14ac:dyDescent="0.25">
      <c r="E684" s="60"/>
    </row>
    <row r="685" spans="5:5" ht="15" x14ac:dyDescent="0.25">
      <c r="E685" s="60"/>
    </row>
    <row r="686" spans="5:5" ht="15" x14ac:dyDescent="0.25">
      <c r="E686" s="60"/>
    </row>
    <row r="687" spans="5:5" ht="15" x14ac:dyDescent="0.25">
      <c r="E687" s="60"/>
    </row>
    <row r="688" spans="5:5" ht="15" x14ac:dyDescent="0.25">
      <c r="E688" s="60"/>
    </row>
    <row r="689" spans="5:5" ht="15" x14ac:dyDescent="0.25">
      <c r="E689" s="60"/>
    </row>
    <row r="690" spans="5:5" ht="15" x14ac:dyDescent="0.25">
      <c r="E690" s="60"/>
    </row>
    <row r="691" spans="5:5" ht="15" x14ac:dyDescent="0.25">
      <c r="E691" s="60"/>
    </row>
    <row r="692" spans="5:5" ht="15" x14ac:dyDescent="0.25">
      <c r="E692" s="60"/>
    </row>
    <row r="693" spans="5:5" ht="15" x14ac:dyDescent="0.25">
      <c r="E693" s="60"/>
    </row>
    <row r="694" spans="5:5" ht="15" x14ac:dyDescent="0.25">
      <c r="E694" s="60"/>
    </row>
    <row r="695" spans="5:5" ht="15" x14ac:dyDescent="0.25">
      <c r="E695" s="60"/>
    </row>
    <row r="696" spans="5:5" ht="15" x14ac:dyDescent="0.25">
      <c r="E696" s="60"/>
    </row>
    <row r="697" spans="5:5" ht="15" x14ac:dyDescent="0.25">
      <c r="E697" s="60"/>
    </row>
    <row r="698" spans="5:5" ht="15" x14ac:dyDescent="0.25">
      <c r="E698" s="60"/>
    </row>
    <row r="699" spans="5:5" ht="15" x14ac:dyDescent="0.25">
      <c r="E699" s="60"/>
    </row>
    <row r="700" spans="5:5" ht="15" x14ac:dyDescent="0.25">
      <c r="E700" s="60"/>
    </row>
    <row r="701" spans="5:5" ht="15" x14ac:dyDescent="0.25">
      <c r="E701" s="60"/>
    </row>
    <row r="702" spans="5:5" ht="15" x14ac:dyDescent="0.25">
      <c r="E702" s="60"/>
    </row>
    <row r="703" spans="5:5" ht="15" x14ac:dyDescent="0.25">
      <c r="E703" s="60"/>
    </row>
    <row r="704" spans="5:5" ht="15" x14ac:dyDescent="0.25">
      <c r="E704" s="60"/>
    </row>
    <row r="705" spans="5:5" ht="15" x14ac:dyDescent="0.25">
      <c r="E705" s="60"/>
    </row>
    <row r="706" spans="5:5" ht="15" x14ac:dyDescent="0.25">
      <c r="E706" s="60"/>
    </row>
    <row r="707" spans="5:5" ht="15" x14ac:dyDescent="0.25">
      <c r="E707" s="60"/>
    </row>
    <row r="708" spans="5:5" ht="15" x14ac:dyDescent="0.25">
      <c r="E708" s="60"/>
    </row>
    <row r="709" spans="5:5" ht="15" x14ac:dyDescent="0.25">
      <c r="E709" s="60"/>
    </row>
    <row r="710" spans="5:5" ht="15" x14ac:dyDescent="0.25">
      <c r="E710" s="60"/>
    </row>
    <row r="711" spans="5:5" ht="15" x14ac:dyDescent="0.25">
      <c r="E711" s="60"/>
    </row>
    <row r="712" spans="5:5" ht="15" x14ac:dyDescent="0.25">
      <c r="E712" s="60"/>
    </row>
    <row r="713" spans="5:5" ht="15" x14ac:dyDescent="0.25">
      <c r="E713" s="60"/>
    </row>
    <row r="714" spans="5:5" ht="15" x14ac:dyDescent="0.25">
      <c r="E714" s="60"/>
    </row>
    <row r="715" spans="5:5" ht="15" x14ac:dyDescent="0.25">
      <c r="E715" s="60"/>
    </row>
    <row r="716" spans="5:5" ht="15" x14ac:dyDescent="0.25">
      <c r="E716" s="60"/>
    </row>
    <row r="717" spans="5:5" ht="15" x14ac:dyDescent="0.25">
      <c r="E717" s="60"/>
    </row>
    <row r="718" spans="5:5" ht="15" x14ac:dyDescent="0.25">
      <c r="E718" s="60"/>
    </row>
    <row r="719" spans="5:5" ht="15" x14ac:dyDescent="0.25">
      <c r="E719" s="60"/>
    </row>
    <row r="720" spans="5:5" ht="15" x14ac:dyDescent="0.25">
      <c r="E720" s="60"/>
    </row>
    <row r="721" spans="5:5" ht="15" x14ac:dyDescent="0.25">
      <c r="E721" s="60"/>
    </row>
    <row r="722" spans="5:5" ht="15" x14ac:dyDescent="0.25">
      <c r="E722" s="60"/>
    </row>
    <row r="723" spans="5:5" ht="15" x14ac:dyDescent="0.25">
      <c r="E723" s="60"/>
    </row>
    <row r="724" spans="5:5" ht="15" x14ac:dyDescent="0.25">
      <c r="E724" s="60"/>
    </row>
    <row r="725" spans="5:5" ht="15" x14ac:dyDescent="0.25">
      <c r="E725" s="60"/>
    </row>
    <row r="726" spans="5:5" ht="15" x14ac:dyDescent="0.25">
      <c r="E726" s="60"/>
    </row>
    <row r="727" spans="5:5" ht="15" x14ac:dyDescent="0.25">
      <c r="E727" s="60"/>
    </row>
    <row r="728" spans="5:5" ht="15" x14ac:dyDescent="0.25">
      <c r="E728" s="60"/>
    </row>
    <row r="729" spans="5:5" ht="15" x14ac:dyDescent="0.25">
      <c r="E729" s="60"/>
    </row>
    <row r="730" spans="5:5" ht="15" x14ac:dyDescent="0.25">
      <c r="E730" s="60"/>
    </row>
    <row r="731" spans="5:5" ht="15" x14ac:dyDescent="0.25">
      <c r="E731" s="60"/>
    </row>
    <row r="732" spans="5:5" ht="15" x14ac:dyDescent="0.25">
      <c r="E732" s="60"/>
    </row>
    <row r="733" spans="5:5" ht="15" x14ac:dyDescent="0.25">
      <c r="E733" s="60"/>
    </row>
    <row r="734" spans="5:5" ht="15" x14ac:dyDescent="0.25">
      <c r="E734" s="60"/>
    </row>
    <row r="735" spans="5:5" ht="15" x14ac:dyDescent="0.25">
      <c r="E735" s="60"/>
    </row>
    <row r="736" spans="5:5" ht="15" x14ac:dyDescent="0.25">
      <c r="E736" s="60"/>
    </row>
    <row r="737" spans="5:5" ht="15" x14ac:dyDescent="0.25">
      <c r="E737" s="60"/>
    </row>
    <row r="738" spans="5:5" ht="15" x14ac:dyDescent="0.25">
      <c r="E738" s="60"/>
    </row>
    <row r="739" spans="5:5" ht="15" x14ac:dyDescent="0.25">
      <c r="E739" s="60"/>
    </row>
    <row r="740" spans="5:5" ht="15" x14ac:dyDescent="0.25">
      <c r="E740" s="60"/>
    </row>
    <row r="741" spans="5:5" ht="15" x14ac:dyDescent="0.25">
      <c r="E741" s="60"/>
    </row>
    <row r="742" spans="5:5" ht="15" x14ac:dyDescent="0.25">
      <c r="E742" s="60"/>
    </row>
    <row r="743" spans="5:5" ht="15" x14ac:dyDescent="0.25">
      <c r="E743" s="60"/>
    </row>
    <row r="744" spans="5:5" ht="15" x14ac:dyDescent="0.25">
      <c r="E744" s="60"/>
    </row>
    <row r="745" spans="5:5" ht="15" x14ac:dyDescent="0.25">
      <c r="E745" s="60"/>
    </row>
    <row r="746" spans="5:5" ht="15" x14ac:dyDescent="0.25">
      <c r="E746" s="60"/>
    </row>
    <row r="747" spans="5:5" ht="15" x14ac:dyDescent="0.25">
      <c r="E747" s="60"/>
    </row>
    <row r="748" spans="5:5" ht="15" x14ac:dyDescent="0.25">
      <c r="E748" s="60"/>
    </row>
    <row r="749" spans="5:5" ht="15" x14ac:dyDescent="0.25">
      <c r="E749" s="60"/>
    </row>
    <row r="750" spans="5:5" ht="15" x14ac:dyDescent="0.25">
      <c r="E750" s="60"/>
    </row>
    <row r="751" spans="5:5" ht="15" x14ac:dyDescent="0.25">
      <c r="E751" s="60"/>
    </row>
    <row r="752" spans="5:5" ht="15" x14ac:dyDescent="0.25">
      <c r="E752" s="60"/>
    </row>
    <row r="753" spans="5:5" ht="15" x14ac:dyDescent="0.25">
      <c r="E753" s="60"/>
    </row>
    <row r="754" spans="5:5" ht="15" x14ac:dyDescent="0.25">
      <c r="E754" s="60"/>
    </row>
    <row r="755" spans="5:5" ht="15" x14ac:dyDescent="0.25">
      <c r="E755" s="60"/>
    </row>
    <row r="756" spans="5:5" ht="15" x14ac:dyDescent="0.25">
      <c r="E756" s="60"/>
    </row>
    <row r="757" spans="5:5" ht="15" x14ac:dyDescent="0.25">
      <c r="E757" s="60"/>
    </row>
    <row r="758" spans="5:5" ht="15" x14ac:dyDescent="0.25">
      <c r="E758" s="60"/>
    </row>
    <row r="759" spans="5:5" ht="15" x14ac:dyDescent="0.25">
      <c r="E759" s="60"/>
    </row>
    <row r="760" spans="5:5" ht="15" x14ac:dyDescent="0.25">
      <c r="E760" s="60"/>
    </row>
    <row r="761" spans="5:5" ht="15" x14ac:dyDescent="0.25">
      <c r="E761" s="60"/>
    </row>
    <row r="762" spans="5:5" ht="15" x14ac:dyDescent="0.25">
      <c r="E762" s="60"/>
    </row>
    <row r="763" spans="5:5" ht="15" x14ac:dyDescent="0.25">
      <c r="E763" s="60"/>
    </row>
    <row r="764" spans="5:5" ht="15" x14ac:dyDescent="0.25">
      <c r="E764" s="60"/>
    </row>
    <row r="765" spans="5:5" ht="15" x14ac:dyDescent="0.25">
      <c r="E765" s="60"/>
    </row>
    <row r="766" spans="5:5" ht="15" x14ac:dyDescent="0.25">
      <c r="E766" s="60"/>
    </row>
    <row r="767" spans="5:5" ht="15" x14ac:dyDescent="0.25">
      <c r="E767" s="60"/>
    </row>
    <row r="768" spans="5:5" ht="15" x14ac:dyDescent="0.25">
      <c r="E768" s="60"/>
    </row>
    <row r="769" spans="5:5" ht="15" x14ac:dyDescent="0.25">
      <c r="E769" s="60"/>
    </row>
    <row r="770" spans="5:5" ht="15" x14ac:dyDescent="0.25">
      <c r="E770" s="60"/>
    </row>
    <row r="771" spans="5:5" ht="15" x14ac:dyDescent="0.25">
      <c r="E771" s="60"/>
    </row>
    <row r="772" spans="5:5" ht="15" x14ac:dyDescent="0.25">
      <c r="E772" s="60"/>
    </row>
    <row r="773" spans="5:5" ht="15" x14ac:dyDescent="0.25">
      <c r="E773" s="60"/>
    </row>
    <row r="774" spans="5:5" ht="15" x14ac:dyDescent="0.25">
      <c r="E774" s="60"/>
    </row>
    <row r="775" spans="5:5" ht="15" x14ac:dyDescent="0.25">
      <c r="E775" s="60"/>
    </row>
    <row r="776" spans="5:5" ht="15" x14ac:dyDescent="0.25">
      <c r="E776" s="60"/>
    </row>
    <row r="777" spans="5:5" ht="15" x14ac:dyDescent="0.25">
      <c r="E777" s="60"/>
    </row>
    <row r="778" spans="5:5" ht="15" x14ac:dyDescent="0.25">
      <c r="E778" s="60"/>
    </row>
    <row r="779" spans="5:5" ht="15" x14ac:dyDescent="0.25">
      <c r="E779" s="60"/>
    </row>
    <row r="780" spans="5:5" ht="15" x14ac:dyDescent="0.25">
      <c r="E780" s="60"/>
    </row>
    <row r="781" spans="5:5" ht="15" x14ac:dyDescent="0.25">
      <c r="E781" s="60"/>
    </row>
    <row r="782" spans="5:5" ht="15" x14ac:dyDescent="0.25">
      <c r="E782" s="60"/>
    </row>
    <row r="783" spans="5:5" ht="15" x14ac:dyDescent="0.25">
      <c r="E783" s="60"/>
    </row>
    <row r="784" spans="5:5" ht="15" x14ac:dyDescent="0.25">
      <c r="E784" s="60"/>
    </row>
    <row r="785" spans="5:5" ht="15" x14ac:dyDescent="0.25">
      <c r="E785" s="60"/>
    </row>
    <row r="786" spans="5:5" ht="15" x14ac:dyDescent="0.25">
      <c r="E786" s="60"/>
    </row>
    <row r="787" spans="5:5" ht="15" x14ac:dyDescent="0.25">
      <c r="E787" s="60"/>
    </row>
    <row r="788" spans="5:5" ht="15" x14ac:dyDescent="0.25">
      <c r="E788" s="60"/>
    </row>
    <row r="789" spans="5:5" ht="15" x14ac:dyDescent="0.25">
      <c r="E789" s="60"/>
    </row>
    <row r="790" spans="5:5" ht="15" x14ac:dyDescent="0.25">
      <c r="E790" s="60"/>
    </row>
    <row r="791" spans="5:5" ht="15" x14ac:dyDescent="0.25">
      <c r="E791" s="60"/>
    </row>
    <row r="792" spans="5:5" ht="15" x14ac:dyDescent="0.25">
      <c r="E792" s="60"/>
    </row>
    <row r="793" spans="5:5" ht="15" x14ac:dyDescent="0.25">
      <c r="E793" s="60"/>
    </row>
    <row r="794" spans="5:5" ht="15" x14ac:dyDescent="0.25">
      <c r="E794" s="60"/>
    </row>
    <row r="795" spans="5:5" ht="15" x14ac:dyDescent="0.25">
      <c r="E795" s="60"/>
    </row>
    <row r="796" spans="5:5" ht="15" x14ac:dyDescent="0.25">
      <c r="E796" s="60"/>
    </row>
    <row r="797" spans="5:5" ht="15" x14ac:dyDescent="0.25">
      <c r="E797" s="60"/>
    </row>
    <row r="798" spans="5:5" ht="15" x14ac:dyDescent="0.25">
      <c r="E798" s="60"/>
    </row>
    <row r="799" spans="5:5" ht="15" x14ac:dyDescent="0.25">
      <c r="E799" s="60"/>
    </row>
    <row r="800" spans="5:5" ht="15" x14ac:dyDescent="0.25">
      <c r="E800" s="60"/>
    </row>
    <row r="801" spans="5:5" ht="15" x14ac:dyDescent="0.25">
      <c r="E801" s="60"/>
    </row>
    <row r="802" spans="5:5" ht="15" x14ac:dyDescent="0.25">
      <c r="E802" s="60"/>
    </row>
    <row r="803" spans="5:5" ht="15" x14ac:dyDescent="0.25">
      <c r="E803" s="60"/>
    </row>
    <row r="804" spans="5:5" ht="15" x14ac:dyDescent="0.25">
      <c r="E804" s="60"/>
    </row>
    <row r="805" spans="5:5" ht="15" x14ac:dyDescent="0.25">
      <c r="E805" s="60"/>
    </row>
    <row r="806" spans="5:5" ht="15" x14ac:dyDescent="0.25">
      <c r="E806" s="60"/>
    </row>
    <row r="807" spans="5:5" ht="15" x14ac:dyDescent="0.25">
      <c r="E807" s="60"/>
    </row>
    <row r="808" spans="5:5" ht="15" x14ac:dyDescent="0.25">
      <c r="E808" s="60"/>
    </row>
    <row r="809" spans="5:5" ht="15" x14ac:dyDescent="0.25">
      <c r="E809" s="60"/>
    </row>
    <row r="810" spans="5:5" ht="15" x14ac:dyDescent="0.25">
      <c r="E810" s="60"/>
    </row>
    <row r="811" spans="5:5" ht="15" x14ac:dyDescent="0.25">
      <c r="E811" s="60"/>
    </row>
    <row r="812" spans="5:5" ht="15" x14ac:dyDescent="0.25">
      <c r="E812" s="60"/>
    </row>
    <row r="813" spans="5:5" ht="15" x14ac:dyDescent="0.25">
      <c r="E813" s="60"/>
    </row>
    <row r="814" spans="5:5" ht="15" x14ac:dyDescent="0.25">
      <c r="E814" s="60"/>
    </row>
    <row r="815" spans="5:5" ht="15" x14ac:dyDescent="0.25">
      <c r="E815" s="60"/>
    </row>
    <row r="816" spans="5:5" ht="15" x14ac:dyDescent="0.25">
      <c r="E816" s="60"/>
    </row>
    <row r="817" spans="5:5" ht="15" x14ac:dyDescent="0.25">
      <c r="E817" s="60"/>
    </row>
    <row r="818" spans="5:5" ht="15" x14ac:dyDescent="0.25">
      <c r="E818" s="60"/>
    </row>
    <row r="819" spans="5:5" ht="15" x14ac:dyDescent="0.25">
      <c r="E819" s="60"/>
    </row>
    <row r="820" spans="5:5" ht="15" x14ac:dyDescent="0.25">
      <c r="E820" s="60"/>
    </row>
    <row r="821" spans="5:5" ht="15" x14ac:dyDescent="0.25">
      <c r="E821" s="60"/>
    </row>
    <row r="822" spans="5:5" ht="15" x14ac:dyDescent="0.25">
      <c r="E822" s="60"/>
    </row>
    <row r="823" spans="5:5" ht="15" x14ac:dyDescent="0.25">
      <c r="E823" s="60"/>
    </row>
    <row r="824" spans="5:5" ht="15" x14ac:dyDescent="0.25">
      <c r="E824" s="60"/>
    </row>
    <row r="825" spans="5:5" ht="15" x14ac:dyDescent="0.25">
      <c r="E825" s="60"/>
    </row>
    <row r="826" spans="5:5" ht="15" x14ac:dyDescent="0.25">
      <c r="E826" s="60"/>
    </row>
    <row r="827" spans="5:5" ht="15" x14ac:dyDescent="0.25">
      <c r="E827" s="60"/>
    </row>
    <row r="828" spans="5:5" ht="15" x14ac:dyDescent="0.25">
      <c r="E828" s="60"/>
    </row>
    <row r="829" spans="5:5" ht="15" x14ac:dyDescent="0.25">
      <c r="E829" s="60"/>
    </row>
    <row r="830" spans="5:5" ht="15" x14ac:dyDescent="0.25">
      <c r="E830" s="60"/>
    </row>
    <row r="831" spans="5:5" ht="15" x14ac:dyDescent="0.25">
      <c r="E831" s="60"/>
    </row>
    <row r="832" spans="5:5" ht="15" x14ac:dyDescent="0.25">
      <c r="E832" s="60"/>
    </row>
    <row r="833" spans="5:5" ht="15" x14ac:dyDescent="0.25">
      <c r="E833" s="60"/>
    </row>
    <row r="834" spans="5:5" ht="15" x14ac:dyDescent="0.25">
      <c r="E834" s="60"/>
    </row>
    <row r="835" spans="5:5" ht="15" x14ac:dyDescent="0.25">
      <c r="E835" s="60"/>
    </row>
    <row r="836" spans="5:5" ht="15" x14ac:dyDescent="0.25">
      <c r="E836" s="60"/>
    </row>
    <row r="837" spans="5:5" ht="15" x14ac:dyDescent="0.25">
      <c r="E837" s="60"/>
    </row>
    <row r="838" spans="5:5" ht="15" x14ac:dyDescent="0.25">
      <c r="E838" s="60"/>
    </row>
    <row r="839" spans="5:5" ht="15" x14ac:dyDescent="0.25">
      <c r="E839" s="60"/>
    </row>
    <row r="840" spans="5:5" ht="15" x14ac:dyDescent="0.25">
      <c r="E840" s="60"/>
    </row>
    <row r="841" spans="5:5" ht="15" x14ac:dyDescent="0.25">
      <c r="E841" s="60"/>
    </row>
    <row r="842" spans="5:5" ht="15" x14ac:dyDescent="0.25">
      <c r="E842" s="60"/>
    </row>
    <row r="843" spans="5:5" ht="15" x14ac:dyDescent="0.25">
      <c r="E843" s="60"/>
    </row>
    <row r="844" spans="5:5" ht="15" x14ac:dyDescent="0.25">
      <c r="E844" s="60"/>
    </row>
    <row r="845" spans="5:5" ht="15" x14ac:dyDescent="0.25">
      <c r="E845" s="60"/>
    </row>
    <row r="846" spans="5:5" ht="15" x14ac:dyDescent="0.25">
      <c r="E846" s="60"/>
    </row>
    <row r="847" spans="5:5" ht="15" x14ac:dyDescent="0.25">
      <c r="E847" s="60"/>
    </row>
    <row r="848" spans="5:5" ht="15" x14ac:dyDescent="0.25">
      <c r="E848" s="60"/>
    </row>
    <row r="849" spans="5:5" ht="15" x14ac:dyDescent="0.25">
      <c r="E849" s="60"/>
    </row>
    <row r="850" spans="5:5" ht="15" x14ac:dyDescent="0.25">
      <c r="E850" s="60"/>
    </row>
    <row r="851" spans="5:5" ht="15" x14ac:dyDescent="0.25">
      <c r="E851" s="60"/>
    </row>
    <row r="852" spans="5:5" ht="15" x14ac:dyDescent="0.25">
      <c r="E852" s="60"/>
    </row>
    <row r="853" spans="5:5" ht="15" x14ac:dyDescent="0.25">
      <c r="E853" s="60"/>
    </row>
    <row r="854" spans="5:5" ht="15" x14ac:dyDescent="0.25">
      <c r="E854" s="60"/>
    </row>
    <row r="855" spans="5:5" ht="15" x14ac:dyDescent="0.25">
      <c r="E855" s="60"/>
    </row>
    <row r="856" spans="5:5" ht="15" x14ac:dyDescent="0.25">
      <c r="E856" s="60"/>
    </row>
    <row r="857" spans="5:5" ht="15" x14ac:dyDescent="0.25">
      <c r="E857" s="60"/>
    </row>
    <row r="858" spans="5:5" ht="15" x14ac:dyDescent="0.25">
      <c r="E858" s="60"/>
    </row>
    <row r="859" spans="5:5" ht="15" x14ac:dyDescent="0.25">
      <c r="E859" s="60"/>
    </row>
    <row r="860" spans="5:5" ht="15" x14ac:dyDescent="0.25">
      <c r="E860" s="60"/>
    </row>
    <row r="861" spans="5:5" ht="15" x14ac:dyDescent="0.25">
      <c r="E861" s="60"/>
    </row>
    <row r="862" spans="5:5" ht="15" x14ac:dyDescent="0.25">
      <c r="E862" s="60"/>
    </row>
    <row r="863" spans="5:5" ht="15" x14ac:dyDescent="0.25">
      <c r="E863" s="60"/>
    </row>
    <row r="864" spans="5:5" ht="15" x14ac:dyDescent="0.25">
      <c r="E864" s="60"/>
    </row>
    <row r="865" spans="5:5" ht="15" x14ac:dyDescent="0.25">
      <c r="E865" s="60"/>
    </row>
    <row r="866" spans="5:5" ht="15" x14ac:dyDescent="0.25">
      <c r="E866" s="60"/>
    </row>
    <row r="867" spans="5:5" ht="15" x14ac:dyDescent="0.25">
      <c r="E867" s="60"/>
    </row>
    <row r="868" spans="5:5" ht="15" x14ac:dyDescent="0.25">
      <c r="E868" s="60"/>
    </row>
    <row r="869" spans="5:5" ht="15" x14ac:dyDescent="0.25">
      <c r="E869" s="60"/>
    </row>
    <row r="870" spans="5:5" ht="15" x14ac:dyDescent="0.25">
      <c r="E870" s="60"/>
    </row>
    <row r="871" spans="5:5" ht="15" x14ac:dyDescent="0.25">
      <c r="E871" s="60"/>
    </row>
    <row r="872" spans="5:5" ht="15" x14ac:dyDescent="0.25">
      <c r="E872" s="60"/>
    </row>
    <row r="873" spans="5:5" ht="15" x14ac:dyDescent="0.25">
      <c r="E873" s="60"/>
    </row>
    <row r="874" spans="5:5" ht="15" x14ac:dyDescent="0.25">
      <c r="E874" s="60"/>
    </row>
    <row r="875" spans="5:5" ht="15" x14ac:dyDescent="0.25">
      <c r="E875" s="60"/>
    </row>
    <row r="876" spans="5:5" ht="15" x14ac:dyDescent="0.25">
      <c r="E876" s="60"/>
    </row>
    <row r="877" spans="5:5" ht="15" x14ac:dyDescent="0.25">
      <c r="E877" s="60"/>
    </row>
    <row r="878" spans="5:5" ht="15" x14ac:dyDescent="0.25">
      <c r="E878" s="60"/>
    </row>
    <row r="879" spans="5:5" ht="15" x14ac:dyDescent="0.25">
      <c r="E879" s="60"/>
    </row>
    <row r="880" spans="5:5" ht="15" x14ac:dyDescent="0.25">
      <c r="E880" s="60"/>
    </row>
    <row r="881" spans="5:5" ht="15" x14ac:dyDescent="0.25">
      <c r="E881" s="60"/>
    </row>
    <row r="882" spans="5:5" ht="15" x14ac:dyDescent="0.25">
      <c r="E882" s="60"/>
    </row>
    <row r="883" spans="5:5" ht="15" x14ac:dyDescent="0.25">
      <c r="E883" s="60"/>
    </row>
    <row r="884" spans="5:5" ht="15" x14ac:dyDescent="0.25">
      <c r="E884" s="60"/>
    </row>
    <row r="885" spans="5:5" ht="15" x14ac:dyDescent="0.25">
      <c r="E885" s="60"/>
    </row>
    <row r="886" spans="5:5" ht="15" x14ac:dyDescent="0.25">
      <c r="E886" s="60"/>
    </row>
    <row r="887" spans="5:5" ht="15" x14ac:dyDescent="0.25">
      <c r="E887" s="60"/>
    </row>
    <row r="888" spans="5:5" ht="15" x14ac:dyDescent="0.25">
      <c r="E888" s="60"/>
    </row>
    <row r="889" spans="5:5" ht="15" x14ac:dyDescent="0.25">
      <c r="E889" s="60"/>
    </row>
    <row r="890" spans="5:5" ht="15" x14ac:dyDescent="0.25">
      <c r="E890" s="60"/>
    </row>
    <row r="891" spans="5:5" ht="15" x14ac:dyDescent="0.25">
      <c r="E891" s="60"/>
    </row>
    <row r="892" spans="5:5" ht="15" x14ac:dyDescent="0.25">
      <c r="E892" s="60"/>
    </row>
    <row r="893" spans="5:5" ht="15" x14ac:dyDescent="0.25">
      <c r="E893" s="60"/>
    </row>
    <row r="894" spans="5:5" ht="15" x14ac:dyDescent="0.25">
      <c r="E894" s="60"/>
    </row>
    <row r="895" spans="5:5" ht="15" x14ac:dyDescent="0.25">
      <c r="E895" s="60"/>
    </row>
    <row r="896" spans="5:5" ht="15" x14ac:dyDescent="0.25">
      <c r="E896" s="60"/>
    </row>
    <row r="897" spans="5:5" ht="15" x14ac:dyDescent="0.25">
      <c r="E897" s="60"/>
    </row>
    <row r="898" spans="5:5" ht="15" x14ac:dyDescent="0.25">
      <c r="E898" s="60"/>
    </row>
    <row r="899" spans="5:5" ht="15" x14ac:dyDescent="0.25">
      <c r="E899" s="60"/>
    </row>
    <row r="900" spans="5:5" ht="15" x14ac:dyDescent="0.25">
      <c r="E900" s="60"/>
    </row>
    <row r="901" spans="5:5" ht="15" x14ac:dyDescent="0.25">
      <c r="E901" s="60"/>
    </row>
    <row r="902" spans="5:5" ht="15" x14ac:dyDescent="0.25">
      <c r="E902" s="60"/>
    </row>
    <row r="903" spans="5:5" ht="15" x14ac:dyDescent="0.25">
      <c r="E903" s="60"/>
    </row>
    <row r="904" spans="5:5" ht="15" x14ac:dyDescent="0.25">
      <c r="E904" s="60"/>
    </row>
    <row r="905" spans="5:5" ht="15" x14ac:dyDescent="0.25">
      <c r="E905" s="60"/>
    </row>
    <row r="906" spans="5:5" ht="15" x14ac:dyDescent="0.25">
      <c r="E906" s="60"/>
    </row>
    <row r="907" spans="5:5" ht="15" x14ac:dyDescent="0.25">
      <c r="E907" s="60"/>
    </row>
    <row r="908" spans="5:5" ht="15" x14ac:dyDescent="0.25">
      <c r="E908" s="60"/>
    </row>
    <row r="909" spans="5:5" ht="15" x14ac:dyDescent="0.25">
      <c r="E909" s="60"/>
    </row>
    <row r="910" spans="5:5" ht="15" x14ac:dyDescent="0.25">
      <c r="E910" s="60"/>
    </row>
    <row r="911" spans="5:5" ht="15" x14ac:dyDescent="0.25">
      <c r="E911" s="60"/>
    </row>
    <row r="912" spans="5:5" ht="15" x14ac:dyDescent="0.25">
      <c r="E912" s="60"/>
    </row>
    <row r="913" spans="5:5" ht="15" x14ac:dyDescent="0.25">
      <c r="E913" s="60"/>
    </row>
    <row r="914" spans="5:5" ht="15" x14ac:dyDescent="0.25">
      <c r="E914" s="60"/>
    </row>
    <row r="915" spans="5:5" ht="15" x14ac:dyDescent="0.25">
      <c r="E915" s="60"/>
    </row>
    <row r="916" spans="5:5" ht="15" x14ac:dyDescent="0.25">
      <c r="E916" s="60"/>
    </row>
    <row r="917" spans="5:5" ht="15" x14ac:dyDescent="0.25">
      <c r="E917" s="60"/>
    </row>
    <row r="918" spans="5:5" ht="15" x14ac:dyDescent="0.25">
      <c r="E918" s="60"/>
    </row>
    <row r="919" spans="5:5" ht="15" x14ac:dyDescent="0.25">
      <c r="E919" s="60"/>
    </row>
    <row r="920" spans="5:5" ht="15" x14ac:dyDescent="0.25">
      <c r="E920" s="60"/>
    </row>
    <row r="921" spans="5:5" ht="15" x14ac:dyDescent="0.25">
      <c r="E921" s="60"/>
    </row>
    <row r="922" spans="5:5" ht="15" x14ac:dyDescent="0.25">
      <c r="E922" s="60"/>
    </row>
    <row r="923" spans="5:5" ht="15" x14ac:dyDescent="0.25">
      <c r="E923" s="60"/>
    </row>
    <row r="924" spans="5:5" ht="15" x14ac:dyDescent="0.25">
      <c r="E924" s="60"/>
    </row>
    <row r="925" spans="5:5" ht="15" x14ac:dyDescent="0.25">
      <c r="E925" s="60"/>
    </row>
    <row r="926" spans="5:5" ht="15" x14ac:dyDescent="0.25">
      <c r="E926" s="60"/>
    </row>
    <row r="927" spans="5:5" ht="15" x14ac:dyDescent="0.25">
      <c r="E927" s="60"/>
    </row>
    <row r="928" spans="5:5" ht="15" x14ac:dyDescent="0.25">
      <c r="E928" s="60"/>
    </row>
    <row r="929" spans="5:5" ht="15" x14ac:dyDescent="0.25">
      <c r="E929" s="60"/>
    </row>
    <row r="930" spans="5:5" ht="15" x14ac:dyDescent="0.25">
      <c r="E930" s="60"/>
    </row>
    <row r="931" spans="5:5" ht="15" x14ac:dyDescent="0.25">
      <c r="E931" s="60"/>
    </row>
    <row r="932" spans="5:5" ht="15" x14ac:dyDescent="0.25">
      <c r="E932" s="60"/>
    </row>
    <row r="933" spans="5:5" ht="15" x14ac:dyDescent="0.25">
      <c r="E933" s="60"/>
    </row>
    <row r="934" spans="5:5" ht="15" x14ac:dyDescent="0.25">
      <c r="E934" s="60"/>
    </row>
    <row r="935" spans="5:5" ht="15" x14ac:dyDescent="0.25">
      <c r="E935" s="60"/>
    </row>
    <row r="936" spans="5:5" ht="15" x14ac:dyDescent="0.25">
      <c r="E936" s="60"/>
    </row>
    <row r="937" spans="5:5" ht="15" x14ac:dyDescent="0.25">
      <c r="E937" s="60"/>
    </row>
    <row r="938" spans="5:5" ht="15" x14ac:dyDescent="0.25">
      <c r="E938" s="60"/>
    </row>
    <row r="939" spans="5:5" ht="15" x14ac:dyDescent="0.25">
      <c r="E939" s="60"/>
    </row>
    <row r="940" spans="5:5" ht="15" x14ac:dyDescent="0.25">
      <c r="E940" s="60"/>
    </row>
    <row r="941" spans="5:5" ht="15" x14ac:dyDescent="0.25">
      <c r="E941" s="60"/>
    </row>
    <row r="942" spans="5:5" ht="15" x14ac:dyDescent="0.25">
      <c r="E942" s="60"/>
    </row>
    <row r="943" spans="5:5" ht="15" x14ac:dyDescent="0.25">
      <c r="E943" s="60"/>
    </row>
    <row r="944" spans="5:5" ht="15" x14ac:dyDescent="0.25">
      <c r="E944" s="60"/>
    </row>
    <row r="945" spans="5:5" ht="15" x14ac:dyDescent="0.25">
      <c r="E945" s="60"/>
    </row>
    <row r="946" spans="5:5" ht="15" x14ac:dyDescent="0.25">
      <c r="E946" s="60"/>
    </row>
    <row r="947" spans="5:5" ht="15" x14ac:dyDescent="0.25">
      <c r="E947" s="60"/>
    </row>
    <row r="948" spans="5:5" ht="15" x14ac:dyDescent="0.25">
      <c r="E948" s="60"/>
    </row>
    <row r="949" spans="5:5" ht="15" x14ac:dyDescent="0.25">
      <c r="E949" s="60"/>
    </row>
    <row r="950" spans="5:5" ht="15" x14ac:dyDescent="0.25">
      <c r="E950" s="60"/>
    </row>
    <row r="951" spans="5:5" ht="15" x14ac:dyDescent="0.25">
      <c r="E951" s="60"/>
    </row>
    <row r="952" spans="5:5" ht="15" x14ac:dyDescent="0.25">
      <c r="E952" s="60"/>
    </row>
    <row r="953" spans="5:5" ht="15" x14ac:dyDescent="0.25">
      <c r="E953" s="60"/>
    </row>
    <row r="954" spans="5:5" ht="15" x14ac:dyDescent="0.25">
      <c r="E954" s="60"/>
    </row>
    <row r="955" spans="5:5" ht="15" x14ac:dyDescent="0.25">
      <c r="E955" s="60"/>
    </row>
    <row r="956" spans="5:5" ht="15" x14ac:dyDescent="0.25">
      <c r="E956" s="60"/>
    </row>
    <row r="957" spans="5:5" ht="15" x14ac:dyDescent="0.25">
      <c r="E957" s="60"/>
    </row>
    <row r="958" spans="5:5" ht="15" x14ac:dyDescent="0.25">
      <c r="E958" s="60"/>
    </row>
    <row r="959" spans="5:5" ht="15" x14ac:dyDescent="0.25">
      <c r="E959" s="60"/>
    </row>
    <row r="960" spans="5:5" ht="15" x14ac:dyDescent="0.25">
      <c r="E960" s="60"/>
    </row>
    <row r="961" spans="5:5" ht="15" x14ac:dyDescent="0.25">
      <c r="E961" s="60"/>
    </row>
    <row r="962" spans="5:5" ht="15" x14ac:dyDescent="0.25">
      <c r="E962" s="60"/>
    </row>
    <row r="963" spans="5:5" ht="15" x14ac:dyDescent="0.25">
      <c r="E963" s="60"/>
    </row>
    <row r="964" spans="5:5" ht="15" x14ac:dyDescent="0.25">
      <c r="E964" s="60"/>
    </row>
    <row r="965" spans="5:5" ht="15" x14ac:dyDescent="0.25">
      <c r="E965" s="60"/>
    </row>
    <row r="966" spans="5:5" ht="15" x14ac:dyDescent="0.25">
      <c r="E966" s="60"/>
    </row>
    <row r="967" spans="5:5" ht="15" x14ac:dyDescent="0.25">
      <c r="E967" s="60"/>
    </row>
    <row r="968" spans="5:5" ht="15" x14ac:dyDescent="0.25">
      <c r="E968" s="60"/>
    </row>
    <row r="969" spans="5:5" ht="15" x14ac:dyDescent="0.25">
      <c r="E969" s="60"/>
    </row>
    <row r="970" spans="5:5" ht="15" x14ac:dyDescent="0.25">
      <c r="E970" s="60"/>
    </row>
    <row r="971" spans="5:5" ht="15" x14ac:dyDescent="0.25">
      <c r="E971" s="60"/>
    </row>
    <row r="972" spans="5:5" ht="15" x14ac:dyDescent="0.25">
      <c r="E972" s="60"/>
    </row>
    <row r="973" spans="5:5" ht="15" x14ac:dyDescent="0.25">
      <c r="E973" s="60"/>
    </row>
    <row r="974" spans="5:5" ht="15" x14ac:dyDescent="0.25">
      <c r="E974" s="60"/>
    </row>
    <row r="975" spans="5:5" ht="15" x14ac:dyDescent="0.25">
      <c r="E975" s="60"/>
    </row>
    <row r="976" spans="5:5" ht="15" x14ac:dyDescent="0.25">
      <c r="E976" s="60"/>
    </row>
    <row r="977" spans="5:5" ht="15" x14ac:dyDescent="0.25">
      <c r="E977" s="60"/>
    </row>
    <row r="978" spans="5:5" ht="15" x14ac:dyDescent="0.25">
      <c r="E978" s="60"/>
    </row>
    <row r="979" spans="5:5" ht="15" x14ac:dyDescent="0.25">
      <c r="E979" s="60"/>
    </row>
    <row r="980" spans="5:5" ht="15" x14ac:dyDescent="0.25">
      <c r="E980" s="60"/>
    </row>
    <row r="981" spans="5:5" ht="15" x14ac:dyDescent="0.25">
      <c r="E981" s="60"/>
    </row>
    <row r="982" spans="5:5" ht="15" x14ac:dyDescent="0.25">
      <c r="E982" s="60"/>
    </row>
    <row r="983" spans="5:5" ht="15" x14ac:dyDescent="0.25">
      <c r="E983" s="60"/>
    </row>
    <row r="984" spans="5:5" ht="15" x14ac:dyDescent="0.25">
      <c r="E984" s="60"/>
    </row>
    <row r="985" spans="5:5" ht="15" x14ac:dyDescent="0.25">
      <c r="E985" s="60"/>
    </row>
    <row r="986" spans="5:5" ht="15" x14ac:dyDescent="0.25">
      <c r="E986" s="60"/>
    </row>
    <row r="987" spans="5:5" ht="15" x14ac:dyDescent="0.25">
      <c r="E987" s="60"/>
    </row>
    <row r="988" spans="5:5" ht="15" x14ac:dyDescent="0.25">
      <c r="E988" s="60"/>
    </row>
    <row r="989" spans="5:5" ht="15" x14ac:dyDescent="0.25">
      <c r="E989" s="60"/>
    </row>
    <row r="990" spans="5:5" ht="15" x14ac:dyDescent="0.25">
      <c r="E990" s="60"/>
    </row>
    <row r="991" spans="5:5" ht="15" x14ac:dyDescent="0.25">
      <c r="E991" s="60"/>
    </row>
    <row r="992" spans="5:5" ht="15" x14ac:dyDescent="0.25">
      <c r="E992" s="60"/>
    </row>
    <row r="993" spans="5:5" ht="15" x14ac:dyDescent="0.25">
      <c r="E993" s="60"/>
    </row>
    <row r="994" spans="5:5" ht="15" x14ac:dyDescent="0.25">
      <c r="E994" s="60"/>
    </row>
    <row r="995" spans="5:5" ht="15" x14ac:dyDescent="0.25">
      <c r="E995" s="60"/>
    </row>
    <row r="996" spans="5:5" ht="15" x14ac:dyDescent="0.25">
      <c r="E996" s="60"/>
    </row>
    <row r="997" spans="5:5" ht="15" x14ac:dyDescent="0.25">
      <c r="E997" s="60"/>
    </row>
    <row r="998" spans="5:5" ht="15" x14ac:dyDescent="0.25">
      <c r="E998" s="60"/>
    </row>
    <row r="999" spans="5:5" ht="15" x14ac:dyDescent="0.25">
      <c r="E999" s="60"/>
    </row>
    <row r="1000" spans="5:5" ht="15" x14ac:dyDescent="0.25">
      <c r="E1000" s="60"/>
    </row>
    <row r="1001" spans="5:5" ht="15" x14ac:dyDescent="0.25">
      <c r="E1001" s="60"/>
    </row>
    <row r="1002" spans="5:5" ht="15" x14ac:dyDescent="0.25">
      <c r="E1002" s="60"/>
    </row>
    <row r="1003" spans="5:5" ht="15" x14ac:dyDescent="0.25">
      <c r="E1003" s="60"/>
    </row>
    <row r="1004" spans="5:5" ht="15" x14ac:dyDescent="0.25">
      <c r="E1004" s="60"/>
    </row>
    <row r="1005" spans="5:5" ht="15" x14ac:dyDescent="0.25">
      <c r="E1005" s="60"/>
    </row>
    <row r="1006" spans="5:5" ht="15" x14ac:dyDescent="0.25">
      <c r="E1006" s="60"/>
    </row>
    <row r="1007" spans="5:5" ht="15" x14ac:dyDescent="0.25">
      <c r="E1007" s="60"/>
    </row>
    <row r="1008" spans="5:5" ht="15" x14ac:dyDescent="0.25">
      <c r="E1008" s="60"/>
    </row>
    <row r="1009" spans="5:5" ht="15" x14ac:dyDescent="0.25">
      <c r="E1009" s="60"/>
    </row>
    <row r="1010" spans="5:5" ht="15" x14ac:dyDescent="0.25">
      <c r="E1010" s="60"/>
    </row>
    <row r="1011" spans="5:5" ht="15" x14ac:dyDescent="0.25">
      <c r="E1011" s="60"/>
    </row>
    <row r="1012" spans="5:5" ht="15" x14ac:dyDescent="0.25">
      <c r="E1012" s="60"/>
    </row>
    <row r="1013" spans="5:5" ht="15" x14ac:dyDescent="0.25">
      <c r="E1013" s="60"/>
    </row>
    <row r="1014" spans="5:5" ht="15" x14ac:dyDescent="0.25">
      <c r="E1014" s="60"/>
    </row>
    <row r="1015" spans="5:5" ht="15" x14ac:dyDescent="0.25">
      <c r="E1015" s="60"/>
    </row>
    <row r="1016" spans="5:5" ht="15" x14ac:dyDescent="0.25">
      <c r="E1016" s="60"/>
    </row>
    <row r="1017" spans="5:5" ht="15" x14ac:dyDescent="0.25">
      <c r="E1017" s="60"/>
    </row>
    <row r="1018" spans="5:5" ht="15" x14ac:dyDescent="0.25">
      <c r="E1018" s="60"/>
    </row>
    <row r="1019" spans="5:5" ht="15" x14ac:dyDescent="0.25">
      <c r="E1019" s="60"/>
    </row>
    <row r="1020" spans="5:5" ht="15" x14ac:dyDescent="0.25">
      <c r="E1020" s="60"/>
    </row>
    <row r="1021" spans="5:5" ht="15" x14ac:dyDescent="0.25">
      <c r="E1021" s="60"/>
    </row>
    <row r="1022" spans="5:5" ht="15" x14ac:dyDescent="0.25">
      <c r="E1022" s="60"/>
    </row>
    <row r="1023" spans="5:5" ht="15" x14ac:dyDescent="0.25">
      <c r="E1023" s="60"/>
    </row>
    <row r="1024" spans="5:5" ht="15" x14ac:dyDescent="0.25">
      <c r="E1024" s="60"/>
    </row>
    <row r="1025" spans="5:5" ht="15" x14ac:dyDescent="0.25">
      <c r="E1025" s="60"/>
    </row>
    <row r="1026" spans="5:5" ht="15" x14ac:dyDescent="0.25">
      <c r="E1026" s="60"/>
    </row>
    <row r="1027" spans="5:5" ht="15" x14ac:dyDescent="0.25">
      <c r="E1027" s="60"/>
    </row>
    <row r="1028" spans="5:5" ht="15" x14ac:dyDescent="0.25">
      <c r="E1028" s="60"/>
    </row>
    <row r="1029" spans="5:5" ht="15" x14ac:dyDescent="0.25">
      <c r="E1029" s="60"/>
    </row>
    <row r="1030" spans="5:5" ht="15" x14ac:dyDescent="0.25">
      <c r="E1030" s="60"/>
    </row>
    <row r="1031" spans="5:5" ht="15" x14ac:dyDescent="0.25">
      <c r="E1031" s="60"/>
    </row>
    <row r="1032" spans="5:5" ht="15" x14ac:dyDescent="0.25">
      <c r="E1032" s="60"/>
    </row>
    <row r="1033" spans="5:5" ht="15" x14ac:dyDescent="0.25">
      <c r="E1033" s="60"/>
    </row>
    <row r="1034" spans="5:5" ht="15" x14ac:dyDescent="0.25">
      <c r="E1034" s="60"/>
    </row>
    <row r="1035" spans="5:5" ht="15" x14ac:dyDescent="0.25">
      <c r="E1035" s="60"/>
    </row>
    <row r="1036" spans="5:5" ht="15" x14ac:dyDescent="0.25">
      <c r="E1036" s="60"/>
    </row>
    <row r="1037" spans="5:5" ht="15" x14ac:dyDescent="0.25">
      <c r="E1037" s="60"/>
    </row>
    <row r="1038" spans="5:5" ht="15" x14ac:dyDescent="0.25">
      <c r="E1038" s="60"/>
    </row>
    <row r="1039" spans="5:5" ht="15" x14ac:dyDescent="0.25">
      <c r="E1039" s="60"/>
    </row>
    <row r="1040" spans="5:5" ht="15" x14ac:dyDescent="0.25">
      <c r="E1040" s="60"/>
    </row>
    <row r="1041" spans="5:5" ht="15" x14ac:dyDescent="0.25">
      <c r="E1041" s="60"/>
    </row>
    <row r="1042" spans="5:5" ht="15" x14ac:dyDescent="0.25">
      <c r="E1042" s="60"/>
    </row>
    <row r="1043" spans="5:5" ht="15" x14ac:dyDescent="0.25">
      <c r="E1043" s="60"/>
    </row>
    <row r="1044" spans="5:5" ht="15" x14ac:dyDescent="0.25">
      <c r="E1044" s="60"/>
    </row>
    <row r="1045" spans="5:5" ht="15" x14ac:dyDescent="0.25">
      <c r="E1045" s="60"/>
    </row>
    <row r="1046" spans="5:5" ht="15" x14ac:dyDescent="0.25">
      <c r="E1046" s="60"/>
    </row>
    <row r="1047" spans="5:5" ht="15" x14ac:dyDescent="0.25">
      <c r="E1047" s="60"/>
    </row>
    <row r="1048" spans="5:5" ht="15" x14ac:dyDescent="0.25">
      <c r="E1048" s="60"/>
    </row>
    <row r="1049" spans="5:5" ht="15" x14ac:dyDescent="0.25">
      <c r="E1049" s="60"/>
    </row>
    <row r="1050" spans="5:5" ht="15" x14ac:dyDescent="0.25">
      <c r="E1050" s="60"/>
    </row>
    <row r="1051" spans="5:5" ht="15" x14ac:dyDescent="0.25">
      <c r="E1051" s="60"/>
    </row>
    <row r="1052" spans="5:5" ht="15" x14ac:dyDescent="0.25">
      <c r="E1052" s="60"/>
    </row>
    <row r="1053" spans="5:5" ht="15" x14ac:dyDescent="0.25">
      <c r="E1053" s="60"/>
    </row>
    <row r="1054" spans="5:5" ht="15" x14ac:dyDescent="0.25">
      <c r="E1054" s="60"/>
    </row>
    <row r="1055" spans="5:5" ht="15" x14ac:dyDescent="0.25">
      <c r="E1055" s="60"/>
    </row>
    <row r="1056" spans="5:5" ht="15" x14ac:dyDescent="0.25">
      <c r="E1056" s="60"/>
    </row>
    <row r="1057" spans="5:5" ht="15" x14ac:dyDescent="0.25">
      <c r="E1057" s="60"/>
    </row>
    <row r="1058" spans="5:5" ht="15" x14ac:dyDescent="0.25">
      <c r="E1058" s="60"/>
    </row>
    <row r="1059" spans="5:5" ht="15" x14ac:dyDescent="0.25">
      <c r="E1059" s="60"/>
    </row>
    <row r="1060" spans="5:5" ht="15" x14ac:dyDescent="0.25">
      <c r="E1060" s="60"/>
    </row>
    <row r="1061" spans="5:5" ht="15" x14ac:dyDescent="0.25">
      <c r="E1061" s="60"/>
    </row>
    <row r="1062" spans="5:5" ht="15" x14ac:dyDescent="0.25">
      <c r="E1062" s="60"/>
    </row>
    <row r="1063" spans="5:5" ht="15" x14ac:dyDescent="0.25">
      <c r="E1063" s="60"/>
    </row>
    <row r="1064" spans="5:5" ht="15" x14ac:dyDescent="0.25">
      <c r="E1064" s="60"/>
    </row>
    <row r="1065" spans="5:5" ht="15" x14ac:dyDescent="0.25">
      <c r="E1065" s="60"/>
    </row>
    <row r="1066" spans="5:5" ht="15" x14ac:dyDescent="0.25">
      <c r="E1066" s="60"/>
    </row>
    <row r="1067" spans="5:5" ht="15" x14ac:dyDescent="0.25">
      <c r="E1067" s="60"/>
    </row>
    <row r="1068" spans="5:5" ht="15" x14ac:dyDescent="0.25">
      <c r="E1068" s="60"/>
    </row>
    <row r="1069" spans="5:5" ht="15" x14ac:dyDescent="0.25">
      <c r="E1069" s="60"/>
    </row>
    <row r="1070" spans="5:5" ht="15" x14ac:dyDescent="0.25">
      <c r="E1070" s="60"/>
    </row>
    <row r="1071" spans="5:5" ht="15" x14ac:dyDescent="0.25">
      <c r="E1071" s="60"/>
    </row>
    <row r="1072" spans="5:5" ht="15" x14ac:dyDescent="0.25">
      <c r="E1072" s="60"/>
    </row>
    <row r="1073" spans="5:5" ht="15" x14ac:dyDescent="0.25">
      <c r="E1073" s="60"/>
    </row>
    <row r="1074" spans="5:5" ht="15" x14ac:dyDescent="0.25">
      <c r="E1074" s="60"/>
    </row>
    <row r="1075" spans="5:5" ht="15" x14ac:dyDescent="0.25">
      <c r="E1075" s="60"/>
    </row>
    <row r="1076" spans="5:5" ht="15" x14ac:dyDescent="0.25">
      <c r="E1076" s="60"/>
    </row>
    <row r="1077" spans="5:5" ht="15" x14ac:dyDescent="0.25">
      <c r="E1077" s="60"/>
    </row>
    <row r="1078" spans="5:5" ht="15" x14ac:dyDescent="0.25">
      <c r="E1078" s="60"/>
    </row>
    <row r="1079" spans="5:5" ht="15" x14ac:dyDescent="0.25">
      <c r="E1079" s="60"/>
    </row>
    <row r="1080" spans="5:5" ht="15" x14ac:dyDescent="0.25">
      <c r="E1080" s="60"/>
    </row>
    <row r="1081" spans="5:5" ht="15" x14ac:dyDescent="0.25">
      <c r="E1081" s="60"/>
    </row>
    <row r="1082" spans="5:5" ht="15" x14ac:dyDescent="0.25">
      <c r="E1082" s="60"/>
    </row>
    <row r="1083" spans="5:5" ht="15" x14ac:dyDescent="0.25">
      <c r="E1083" s="60"/>
    </row>
    <row r="1084" spans="5:5" ht="15" x14ac:dyDescent="0.25">
      <c r="E1084" s="60"/>
    </row>
    <row r="1085" spans="5:5" ht="15" x14ac:dyDescent="0.25">
      <c r="E1085" s="60"/>
    </row>
    <row r="1086" spans="5:5" ht="15" x14ac:dyDescent="0.25">
      <c r="E1086" s="60"/>
    </row>
    <row r="1087" spans="5:5" ht="15" x14ac:dyDescent="0.25">
      <c r="E1087" s="60"/>
    </row>
    <row r="1088" spans="5:5" ht="15" x14ac:dyDescent="0.25">
      <c r="E1088" s="60"/>
    </row>
    <row r="1089" spans="5:5" ht="15" x14ac:dyDescent="0.25">
      <c r="E1089" s="60"/>
    </row>
    <row r="1090" spans="5:5" ht="15" x14ac:dyDescent="0.25">
      <c r="E1090" s="60"/>
    </row>
    <row r="1091" spans="5:5" ht="15" x14ac:dyDescent="0.25">
      <c r="E1091" s="60"/>
    </row>
    <row r="1092" spans="5:5" ht="15" x14ac:dyDescent="0.25">
      <c r="E1092" s="60"/>
    </row>
    <row r="1093" spans="5:5" ht="15" x14ac:dyDescent="0.25">
      <c r="E1093" s="60"/>
    </row>
    <row r="1094" spans="5:5" ht="15" x14ac:dyDescent="0.25">
      <c r="E1094" s="60"/>
    </row>
    <row r="1095" spans="5:5" ht="15" x14ac:dyDescent="0.25">
      <c r="E1095" s="60"/>
    </row>
    <row r="1096" spans="5:5" ht="15" x14ac:dyDescent="0.25">
      <c r="E1096" s="60"/>
    </row>
    <row r="1097" spans="5:5" ht="15" x14ac:dyDescent="0.25">
      <c r="E1097" s="60"/>
    </row>
    <row r="1098" spans="5:5" ht="15" x14ac:dyDescent="0.25">
      <c r="E1098" s="60"/>
    </row>
    <row r="1099" spans="5:5" ht="15" x14ac:dyDescent="0.25">
      <c r="E1099" s="60"/>
    </row>
    <row r="1100" spans="5:5" ht="15" x14ac:dyDescent="0.25">
      <c r="E1100" s="60"/>
    </row>
    <row r="1101" spans="5:5" ht="15" x14ac:dyDescent="0.25">
      <c r="E1101" s="60"/>
    </row>
    <row r="1102" spans="5:5" ht="15" x14ac:dyDescent="0.25">
      <c r="E1102" s="60"/>
    </row>
    <row r="1103" spans="5:5" ht="15" x14ac:dyDescent="0.25">
      <c r="E1103" s="60"/>
    </row>
    <row r="1104" spans="5:5" ht="15" x14ac:dyDescent="0.25">
      <c r="E1104" s="60"/>
    </row>
    <row r="1105" spans="5:5" ht="15" x14ac:dyDescent="0.25">
      <c r="E1105" s="60"/>
    </row>
    <row r="1106" spans="5:5" ht="15" x14ac:dyDescent="0.25">
      <c r="E1106" s="60"/>
    </row>
    <row r="1107" spans="5:5" ht="15" x14ac:dyDescent="0.25">
      <c r="E1107" s="60"/>
    </row>
    <row r="1108" spans="5:5" ht="15" x14ac:dyDescent="0.25">
      <c r="E1108" s="60"/>
    </row>
    <row r="1109" spans="5:5" ht="15" x14ac:dyDescent="0.25">
      <c r="E1109" s="60"/>
    </row>
    <row r="1110" spans="5:5" ht="15" x14ac:dyDescent="0.25">
      <c r="E1110" s="60"/>
    </row>
    <row r="1111" spans="5:5" ht="15" x14ac:dyDescent="0.25">
      <c r="E1111" s="60"/>
    </row>
    <row r="1112" spans="5:5" ht="15" x14ac:dyDescent="0.25">
      <c r="E1112" s="60"/>
    </row>
    <row r="1113" spans="5:5" ht="15" x14ac:dyDescent="0.25">
      <c r="E1113" s="60"/>
    </row>
    <row r="1114" spans="5:5" ht="15" x14ac:dyDescent="0.25">
      <c r="E1114" s="60"/>
    </row>
    <row r="1115" spans="5:5" ht="15" x14ac:dyDescent="0.25">
      <c r="E1115" s="60"/>
    </row>
    <row r="1116" spans="5:5" ht="15" x14ac:dyDescent="0.25">
      <c r="E1116" s="60"/>
    </row>
    <row r="1117" spans="5:5" ht="15" x14ac:dyDescent="0.25">
      <c r="E1117" s="60"/>
    </row>
    <row r="1118" spans="5:5" ht="15" x14ac:dyDescent="0.25">
      <c r="E1118" s="60"/>
    </row>
    <row r="1119" spans="5:5" ht="15" x14ac:dyDescent="0.25">
      <c r="E1119" s="60"/>
    </row>
    <row r="1120" spans="5:5" ht="15" x14ac:dyDescent="0.25">
      <c r="E1120" s="60"/>
    </row>
    <row r="1121" spans="5:5" ht="15" x14ac:dyDescent="0.25">
      <c r="E1121" s="60"/>
    </row>
    <row r="1122" spans="5:5" ht="15" x14ac:dyDescent="0.25">
      <c r="E1122" s="60"/>
    </row>
    <row r="1123" spans="5:5" ht="15" x14ac:dyDescent="0.25">
      <c r="E1123" s="60"/>
    </row>
    <row r="1124" spans="5:5" ht="15" x14ac:dyDescent="0.25">
      <c r="E1124" s="60"/>
    </row>
    <row r="1125" spans="5:5" ht="15" x14ac:dyDescent="0.25">
      <c r="E1125" s="60"/>
    </row>
    <row r="1126" spans="5:5" ht="15" x14ac:dyDescent="0.25">
      <c r="E1126" s="60"/>
    </row>
    <row r="1127" spans="5:5" ht="15" x14ac:dyDescent="0.25">
      <c r="E1127" s="60"/>
    </row>
    <row r="1128" spans="5:5" ht="15" x14ac:dyDescent="0.25">
      <c r="E1128" s="60"/>
    </row>
    <row r="1129" spans="5:5" ht="15" x14ac:dyDescent="0.25">
      <c r="E1129" s="60"/>
    </row>
    <row r="1130" spans="5:5" ht="15" x14ac:dyDescent="0.25">
      <c r="E1130" s="60"/>
    </row>
    <row r="1131" spans="5:5" ht="15" x14ac:dyDescent="0.25">
      <c r="E1131" s="60"/>
    </row>
    <row r="1132" spans="5:5" ht="15" x14ac:dyDescent="0.25">
      <c r="E1132" s="60"/>
    </row>
    <row r="1133" spans="5:5" ht="15" x14ac:dyDescent="0.25">
      <c r="E1133" s="60"/>
    </row>
    <row r="1134" spans="5:5" ht="15" x14ac:dyDescent="0.25">
      <c r="E1134" s="60"/>
    </row>
    <row r="1135" spans="5:5" ht="15" x14ac:dyDescent="0.25">
      <c r="E1135" s="60"/>
    </row>
    <row r="1136" spans="5:5" ht="15" x14ac:dyDescent="0.25">
      <c r="E1136" s="60"/>
    </row>
    <row r="1137" spans="5:5" ht="15" x14ac:dyDescent="0.25">
      <c r="E1137" s="60"/>
    </row>
    <row r="1138" spans="5:5" ht="15" x14ac:dyDescent="0.25">
      <c r="E1138" s="60"/>
    </row>
    <row r="1139" spans="5:5" ht="15" x14ac:dyDescent="0.25">
      <c r="E1139" s="60"/>
    </row>
    <row r="1140" spans="5:5" ht="15" x14ac:dyDescent="0.25">
      <c r="E1140" s="60"/>
    </row>
    <row r="1141" spans="5:5" ht="15" x14ac:dyDescent="0.25">
      <c r="E1141" s="60"/>
    </row>
    <row r="1142" spans="5:5" ht="15" x14ac:dyDescent="0.25">
      <c r="E1142" s="60"/>
    </row>
    <row r="1143" spans="5:5" ht="15" x14ac:dyDescent="0.25">
      <c r="E1143" s="60"/>
    </row>
    <row r="1144" spans="5:5" ht="15" x14ac:dyDescent="0.25">
      <c r="E1144" s="60"/>
    </row>
    <row r="1145" spans="5:5" ht="15" x14ac:dyDescent="0.25">
      <c r="E1145" s="60"/>
    </row>
    <row r="1146" spans="5:5" ht="15" x14ac:dyDescent="0.25">
      <c r="E1146" s="60"/>
    </row>
    <row r="1147" spans="5:5" ht="15" x14ac:dyDescent="0.25">
      <c r="E1147" s="60"/>
    </row>
    <row r="1148" spans="5:5" ht="15" x14ac:dyDescent="0.25">
      <c r="E1148" s="60"/>
    </row>
    <row r="1149" spans="5:5" ht="15" x14ac:dyDescent="0.25">
      <c r="E1149" s="60"/>
    </row>
    <row r="1150" spans="5:5" ht="15" x14ac:dyDescent="0.25">
      <c r="E1150" s="60"/>
    </row>
    <row r="1151" spans="5:5" ht="15" x14ac:dyDescent="0.25">
      <c r="E1151" s="60"/>
    </row>
    <row r="1152" spans="5:5" ht="15" x14ac:dyDescent="0.25">
      <c r="E1152" s="60"/>
    </row>
    <row r="1153" spans="5:5" ht="15" x14ac:dyDescent="0.25">
      <c r="E1153" s="60"/>
    </row>
    <row r="1154" spans="5:5" ht="15" x14ac:dyDescent="0.25">
      <c r="E1154" s="60"/>
    </row>
    <row r="1155" spans="5:5" ht="15" x14ac:dyDescent="0.25">
      <c r="E1155" s="60"/>
    </row>
    <row r="1156" spans="5:5" ht="15" x14ac:dyDescent="0.25">
      <c r="E1156" s="60"/>
    </row>
    <row r="1157" spans="5:5" ht="15" x14ac:dyDescent="0.25">
      <c r="E1157" s="60"/>
    </row>
    <row r="1158" spans="5:5" ht="15" x14ac:dyDescent="0.25">
      <c r="E1158" s="60"/>
    </row>
    <row r="1159" spans="5:5" ht="15" x14ac:dyDescent="0.25">
      <c r="E1159" s="60"/>
    </row>
    <row r="1160" spans="5:5" ht="15" x14ac:dyDescent="0.25">
      <c r="E1160" s="60"/>
    </row>
    <row r="1161" spans="5:5" ht="15" x14ac:dyDescent="0.25">
      <c r="E1161" s="60"/>
    </row>
    <row r="1162" spans="5:5" ht="15" x14ac:dyDescent="0.25">
      <c r="E1162" s="60"/>
    </row>
    <row r="1163" spans="5:5" ht="15" x14ac:dyDescent="0.25">
      <c r="E1163" s="60"/>
    </row>
    <row r="1164" spans="5:5" ht="15" x14ac:dyDescent="0.25">
      <c r="E1164" s="60"/>
    </row>
    <row r="1165" spans="5:5" ht="15" x14ac:dyDescent="0.25">
      <c r="E1165" s="60"/>
    </row>
    <row r="1166" spans="5:5" ht="15" x14ac:dyDescent="0.25">
      <c r="E1166" s="60"/>
    </row>
    <row r="1167" spans="5:5" ht="15" x14ac:dyDescent="0.25">
      <c r="E1167" s="60"/>
    </row>
    <row r="1168" spans="5:5" ht="15" x14ac:dyDescent="0.25">
      <c r="E1168" s="60"/>
    </row>
    <row r="1169" spans="5:5" ht="15" x14ac:dyDescent="0.25">
      <c r="E1169" s="60"/>
    </row>
    <row r="1170" spans="5:5" ht="15" x14ac:dyDescent="0.25">
      <c r="E1170" s="60"/>
    </row>
    <row r="1171" spans="5:5" ht="15" x14ac:dyDescent="0.25">
      <c r="E1171" s="60"/>
    </row>
    <row r="1172" spans="5:5" ht="15" x14ac:dyDescent="0.25">
      <c r="E1172" s="60"/>
    </row>
    <row r="1173" spans="5:5" ht="15" x14ac:dyDescent="0.25">
      <c r="E1173" s="60"/>
    </row>
    <row r="1174" spans="5:5" ht="15" x14ac:dyDescent="0.25">
      <c r="E1174" s="60"/>
    </row>
    <row r="1175" spans="5:5" ht="15" x14ac:dyDescent="0.25">
      <c r="E1175" s="60"/>
    </row>
    <row r="1176" spans="5:5" ht="15" x14ac:dyDescent="0.25">
      <c r="E1176" s="60"/>
    </row>
    <row r="1177" spans="5:5" ht="15" x14ac:dyDescent="0.25">
      <c r="E1177" s="60"/>
    </row>
    <row r="1178" spans="5:5" ht="15" x14ac:dyDescent="0.25">
      <c r="E1178" s="60"/>
    </row>
    <row r="1179" spans="5:5" ht="15" x14ac:dyDescent="0.25">
      <c r="E1179" s="60"/>
    </row>
    <row r="1180" spans="5:5" ht="15" x14ac:dyDescent="0.25">
      <c r="E1180" s="60"/>
    </row>
    <row r="1181" spans="5:5" ht="15" x14ac:dyDescent="0.25">
      <c r="E1181" s="60"/>
    </row>
    <row r="1182" spans="5:5" ht="15" x14ac:dyDescent="0.25">
      <c r="E1182" s="60"/>
    </row>
    <row r="1183" spans="5:5" ht="15" x14ac:dyDescent="0.25">
      <c r="E1183" s="60"/>
    </row>
    <row r="1184" spans="5:5" ht="15" x14ac:dyDescent="0.25">
      <c r="E1184" s="60"/>
    </row>
    <row r="1185" spans="5:5" ht="15" x14ac:dyDescent="0.25">
      <c r="E1185" s="60"/>
    </row>
    <row r="1186" spans="5:5" ht="15" x14ac:dyDescent="0.25">
      <c r="E1186" s="60"/>
    </row>
    <row r="1187" spans="5:5" ht="15" x14ac:dyDescent="0.25">
      <c r="E1187" s="60"/>
    </row>
    <row r="1188" spans="5:5" ht="15" x14ac:dyDescent="0.25">
      <c r="E1188" s="60"/>
    </row>
    <row r="1189" spans="5:5" ht="15" x14ac:dyDescent="0.25">
      <c r="E1189" s="60"/>
    </row>
    <row r="1190" spans="5:5" ht="15" x14ac:dyDescent="0.25">
      <c r="E1190" s="60"/>
    </row>
    <row r="1191" spans="5:5" ht="15" x14ac:dyDescent="0.25">
      <c r="E1191" s="60"/>
    </row>
    <row r="1192" spans="5:5" ht="15" x14ac:dyDescent="0.25">
      <c r="E1192" s="60"/>
    </row>
    <row r="1193" spans="5:5" ht="15" x14ac:dyDescent="0.25">
      <c r="E1193" s="60"/>
    </row>
    <row r="1194" spans="5:5" ht="15" x14ac:dyDescent="0.25">
      <c r="E1194" s="60"/>
    </row>
    <row r="1195" spans="5:5" ht="15" x14ac:dyDescent="0.25">
      <c r="E1195" s="60"/>
    </row>
    <row r="1196" spans="5:5" ht="15" x14ac:dyDescent="0.25">
      <c r="E1196" s="60"/>
    </row>
    <row r="1197" spans="5:5" ht="15" x14ac:dyDescent="0.25">
      <c r="E1197" s="60"/>
    </row>
    <row r="1198" spans="5:5" ht="15" x14ac:dyDescent="0.25">
      <c r="E1198" s="60"/>
    </row>
    <row r="1199" spans="5:5" ht="15" x14ac:dyDescent="0.25">
      <c r="E1199" s="60"/>
    </row>
    <row r="1200" spans="5:5" ht="15" x14ac:dyDescent="0.25">
      <c r="E1200" s="60"/>
    </row>
    <row r="1201" spans="5:5" ht="15" x14ac:dyDescent="0.25">
      <c r="E1201" s="60"/>
    </row>
    <row r="1202" spans="5:5" ht="15" x14ac:dyDescent="0.25">
      <c r="E1202" s="60"/>
    </row>
    <row r="1203" spans="5:5" ht="15" x14ac:dyDescent="0.25">
      <c r="E1203" s="60"/>
    </row>
    <row r="1204" spans="5:5" ht="15" x14ac:dyDescent="0.25">
      <c r="E1204" s="60"/>
    </row>
    <row r="1205" spans="5:5" ht="15" x14ac:dyDescent="0.25">
      <c r="E1205" s="60"/>
    </row>
    <row r="1206" spans="5:5" ht="15" x14ac:dyDescent="0.25">
      <c r="E1206" s="60"/>
    </row>
    <row r="1207" spans="5:5" ht="15" x14ac:dyDescent="0.25">
      <c r="E1207" s="60"/>
    </row>
    <row r="1208" spans="5:5" ht="15" x14ac:dyDescent="0.25">
      <c r="E1208" s="60"/>
    </row>
    <row r="1209" spans="5:5" ht="15" x14ac:dyDescent="0.25">
      <c r="E1209" s="60"/>
    </row>
    <row r="1210" spans="5:5" ht="15" x14ac:dyDescent="0.25">
      <c r="E1210" s="60"/>
    </row>
    <row r="1211" spans="5:5" ht="15" x14ac:dyDescent="0.25">
      <c r="E1211" s="60"/>
    </row>
    <row r="1212" spans="5:5" ht="15" x14ac:dyDescent="0.25">
      <c r="E1212" s="60"/>
    </row>
    <row r="1213" spans="5:5" ht="15" x14ac:dyDescent="0.25">
      <c r="E1213" s="60"/>
    </row>
    <row r="1214" spans="5:5" ht="15" x14ac:dyDescent="0.25">
      <c r="E1214" s="60"/>
    </row>
    <row r="1215" spans="5:5" ht="15" x14ac:dyDescent="0.25">
      <c r="E1215" s="60"/>
    </row>
    <row r="1216" spans="5:5" ht="15" x14ac:dyDescent="0.25">
      <c r="E1216" s="60"/>
    </row>
    <row r="1217" spans="5:5" ht="15" x14ac:dyDescent="0.25">
      <c r="E1217" s="60"/>
    </row>
    <row r="1218" spans="5:5" ht="15" x14ac:dyDescent="0.25">
      <c r="E1218" s="60"/>
    </row>
    <row r="1219" spans="5:5" ht="15" x14ac:dyDescent="0.25">
      <c r="E1219" s="60"/>
    </row>
    <row r="1220" spans="5:5" ht="15" x14ac:dyDescent="0.25">
      <c r="E1220" s="60"/>
    </row>
    <row r="1221" spans="5:5" ht="15" x14ac:dyDescent="0.25">
      <c r="E1221" s="60"/>
    </row>
    <row r="1222" spans="5:5" ht="15" x14ac:dyDescent="0.25">
      <c r="E1222" s="60"/>
    </row>
    <row r="1223" spans="5:5" ht="15" x14ac:dyDescent="0.25">
      <c r="E1223" s="60"/>
    </row>
    <row r="1224" spans="5:5" ht="15" x14ac:dyDescent="0.25">
      <c r="E1224" s="60"/>
    </row>
    <row r="1225" spans="5:5" ht="15" x14ac:dyDescent="0.25">
      <c r="E1225" s="60"/>
    </row>
    <row r="1226" spans="5:5" ht="15" x14ac:dyDescent="0.25">
      <c r="E1226" s="60"/>
    </row>
    <row r="1227" spans="5:5" ht="15" x14ac:dyDescent="0.25">
      <c r="E1227" s="60"/>
    </row>
    <row r="1228" spans="5:5" ht="15" x14ac:dyDescent="0.25">
      <c r="E1228" s="60"/>
    </row>
    <row r="1229" spans="5:5" ht="15" x14ac:dyDescent="0.25">
      <c r="E1229" s="60"/>
    </row>
    <row r="1230" spans="5:5" ht="15" x14ac:dyDescent="0.25">
      <c r="E1230" s="60"/>
    </row>
    <row r="1231" spans="5:5" ht="15" x14ac:dyDescent="0.25">
      <c r="E1231" s="60"/>
    </row>
    <row r="1232" spans="5:5" ht="15" x14ac:dyDescent="0.25">
      <c r="E1232" s="60"/>
    </row>
    <row r="1233" spans="5:5" ht="15" x14ac:dyDescent="0.25">
      <c r="E1233" s="60"/>
    </row>
    <row r="1234" spans="5:5" ht="15" x14ac:dyDescent="0.25">
      <c r="E1234" s="60"/>
    </row>
    <row r="1235" spans="5:5" ht="15" x14ac:dyDescent="0.25">
      <c r="E1235" s="60"/>
    </row>
    <row r="1236" spans="5:5" ht="15" x14ac:dyDescent="0.25">
      <c r="E1236" s="60"/>
    </row>
    <row r="1237" spans="5:5" ht="15" x14ac:dyDescent="0.25">
      <c r="E1237" s="60"/>
    </row>
    <row r="1238" spans="5:5" ht="15" x14ac:dyDescent="0.25">
      <c r="E1238" s="60"/>
    </row>
    <row r="1239" spans="5:5" ht="15" x14ac:dyDescent="0.25">
      <c r="E1239" s="60"/>
    </row>
    <row r="1240" spans="5:5" ht="15" x14ac:dyDescent="0.25">
      <c r="E1240" s="60"/>
    </row>
    <row r="1241" spans="5:5" ht="15" x14ac:dyDescent="0.25">
      <c r="E1241" s="60"/>
    </row>
    <row r="1242" spans="5:5" ht="15" x14ac:dyDescent="0.25">
      <c r="E1242" s="60"/>
    </row>
    <row r="1243" spans="5:5" ht="15" x14ac:dyDescent="0.25">
      <c r="E1243" s="60"/>
    </row>
    <row r="1244" spans="5:5" ht="15" x14ac:dyDescent="0.25">
      <c r="E1244" s="60"/>
    </row>
    <row r="1245" spans="5:5" ht="15" x14ac:dyDescent="0.25">
      <c r="E1245" s="60"/>
    </row>
    <row r="1246" spans="5:5" ht="15" x14ac:dyDescent="0.25">
      <c r="E1246" s="60"/>
    </row>
    <row r="1247" spans="5:5" ht="15" x14ac:dyDescent="0.25">
      <c r="E1247" s="60"/>
    </row>
    <row r="1248" spans="5:5" ht="15" x14ac:dyDescent="0.25">
      <c r="E1248" s="60"/>
    </row>
    <row r="1249" spans="5:5" ht="15" x14ac:dyDescent="0.25">
      <c r="E1249" s="60"/>
    </row>
    <row r="1250" spans="5:5" ht="15" x14ac:dyDescent="0.25">
      <c r="E1250" s="60"/>
    </row>
    <row r="1251" spans="5:5" ht="15" x14ac:dyDescent="0.25">
      <c r="E1251" s="60"/>
    </row>
    <row r="1252" spans="5:5" ht="15" x14ac:dyDescent="0.25">
      <c r="E1252" s="60"/>
    </row>
    <row r="1253" spans="5:5" ht="15" x14ac:dyDescent="0.25">
      <c r="E1253" s="60"/>
    </row>
    <row r="1254" spans="5:5" ht="15" x14ac:dyDescent="0.25">
      <c r="E1254" s="60"/>
    </row>
    <row r="1255" spans="5:5" ht="15" x14ac:dyDescent="0.25">
      <c r="E1255" s="60"/>
    </row>
    <row r="1256" spans="5:5" ht="15" x14ac:dyDescent="0.25">
      <c r="E1256" s="60"/>
    </row>
    <row r="1257" spans="5:5" ht="15" x14ac:dyDescent="0.25">
      <c r="E1257" s="60"/>
    </row>
    <row r="1258" spans="5:5" ht="15" x14ac:dyDescent="0.25">
      <c r="E1258" s="60"/>
    </row>
    <row r="1259" spans="5:5" ht="15" x14ac:dyDescent="0.25">
      <c r="E1259" s="60"/>
    </row>
    <row r="1260" spans="5:5" ht="15" x14ac:dyDescent="0.25">
      <c r="E1260" s="60"/>
    </row>
    <row r="1261" spans="5:5" ht="15" x14ac:dyDescent="0.25">
      <c r="E1261" s="60"/>
    </row>
    <row r="1262" spans="5:5" ht="15" x14ac:dyDescent="0.25">
      <c r="E1262" s="60"/>
    </row>
    <row r="1263" spans="5:5" ht="15" x14ac:dyDescent="0.25">
      <c r="E1263" s="60"/>
    </row>
    <row r="1264" spans="5:5" ht="15" x14ac:dyDescent="0.25">
      <c r="E1264" s="60"/>
    </row>
    <row r="1265" spans="5:5" ht="15" x14ac:dyDescent="0.25">
      <c r="E1265" s="60"/>
    </row>
    <row r="1266" spans="5:5" ht="15" x14ac:dyDescent="0.25">
      <c r="E1266" s="60"/>
    </row>
    <row r="1267" spans="5:5" ht="15" x14ac:dyDescent="0.25">
      <c r="E1267" s="60"/>
    </row>
    <row r="1268" spans="5:5" ht="15" x14ac:dyDescent="0.25">
      <c r="E1268" s="60"/>
    </row>
    <row r="1269" spans="5:5" ht="15" x14ac:dyDescent="0.25">
      <c r="E1269" s="60"/>
    </row>
    <row r="1270" spans="5:5" ht="15" x14ac:dyDescent="0.25">
      <c r="E1270" s="60"/>
    </row>
    <row r="1271" spans="5:5" ht="15" x14ac:dyDescent="0.25">
      <c r="E1271" s="60"/>
    </row>
    <row r="1272" spans="5:5" ht="15" x14ac:dyDescent="0.25">
      <c r="E1272" s="60"/>
    </row>
    <row r="1273" spans="5:5" ht="15" x14ac:dyDescent="0.25">
      <c r="E1273" s="60"/>
    </row>
    <row r="1274" spans="5:5" ht="15" x14ac:dyDescent="0.25">
      <c r="E1274" s="60"/>
    </row>
    <row r="1275" spans="5:5" ht="15" x14ac:dyDescent="0.25">
      <c r="E1275" s="60"/>
    </row>
    <row r="1276" spans="5:5" ht="15" x14ac:dyDescent="0.25">
      <c r="E1276" s="60"/>
    </row>
    <row r="1277" spans="5:5" ht="15" x14ac:dyDescent="0.25">
      <c r="E1277" s="60"/>
    </row>
    <row r="1278" spans="5:5" ht="15" x14ac:dyDescent="0.25">
      <c r="E1278" s="60"/>
    </row>
    <row r="1279" spans="5:5" ht="15" x14ac:dyDescent="0.25">
      <c r="E1279" s="60"/>
    </row>
    <row r="1280" spans="5:5" ht="15" x14ac:dyDescent="0.25">
      <c r="E1280" s="60"/>
    </row>
    <row r="1281" spans="5:5" ht="15" x14ac:dyDescent="0.25">
      <c r="E1281" s="60"/>
    </row>
    <row r="1282" spans="5:5" ht="15" x14ac:dyDescent="0.25">
      <c r="E1282" s="60"/>
    </row>
    <row r="1283" spans="5:5" ht="15" x14ac:dyDescent="0.25">
      <c r="E1283" s="60"/>
    </row>
    <row r="1284" spans="5:5" ht="15" x14ac:dyDescent="0.25">
      <c r="E1284" s="60"/>
    </row>
    <row r="1285" spans="5:5" ht="15" x14ac:dyDescent="0.25">
      <c r="E1285" s="60"/>
    </row>
    <row r="1286" spans="5:5" ht="15" x14ac:dyDescent="0.25">
      <c r="E1286" s="60"/>
    </row>
    <row r="1287" spans="5:5" ht="15" x14ac:dyDescent="0.25">
      <c r="E1287" s="60"/>
    </row>
    <row r="1288" spans="5:5" ht="15" x14ac:dyDescent="0.25">
      <c r="E1288" s="60"/>
    </row>
    <row r="1289" spans="5:5" ht="15" x14ac:dyDescent="0.25">
      <c r="E1289" s="60"/>
    </row>
    <row r="1290" spans="5:5" ht="15" x14ac:dyDescent="0.25">
      <c r="E1290" s="60"/>
    </row>
    <row r="1291" spans="5:5" ht="15" x14ac:dyDescent="0.25">
      <c r="E1291" s="60"/>
    </row>
    <row r="1292" spans="5:5" ht="15" x14ac:dyDescent="0.25">
      <c r="E1292" s="60"/>
    </row>
    <row r="1293" spans="5:5" ht="15" x14ac:dyDescent="0.25">
      <c r="E1293" s="60"/>
    </row>
    <row r="1294" spans="5:5" ht="15" x14ac:dyDescent="0.25">
      <c r="E1294" s="60"/>
    </row>
    <row r="1295" spans="5:5" ht="15" x14ac:dyDescent="0.25">
      <c r="E1295" s="60"/>
    </row>
    <row r="1296" spans="5:5" ht="15" x14ac:dyDescent="0.25">
      <c r="E1296" s="60"/>
    </row>
    <row r="1297" spans="5:5" ht="15" x14ac:dyDescent="0.25">
      <c r="E1297" s="60"/>
    </row>
    <row r="1298" spans="5:5" ht="15" x14ac:dyDescent="0.25">
      <c r="E1298" s="60"/>
    </row>
    <row r="1299" spans="5:5" ht="15" x14ac:dyDescent="0.25">
      <c r="E1299" s="60"/>
    </row>
    <row r="1300" spans="5:5" ht="15" x14ac:dyDescent="0.25">
      <c r="E1300" s="60"/>
    </row>
    <row r="1301" spans="5:5" ht="15" x14ac:dyDescent="0.25">
      <c r="E1301" s="60"/>
    </row>
    <row r="1302" spans="5:5" ht="15" x14ac:dyDescent="0.25">
      <c r="E1302" s="60"/>
    </row>
    <row r="1303" spans="5:5" ht="15" x14ac:dyDescent="0.25">
      <c r="E1303" s="60"/>
    </row>
    <row r="1304" spans="5:5" ht="15" x14ac:dyDescent="0.25">
      <c r="E1304" s="60"/>
    </row>
    <row r="1305" spans="5:5" ht="15" x14ac:dyDescent="0.25">
      <c r="E1305" s="60"/>
    </row>
    <row r="1306" spans="5:5" ht="15" x14ac:dyDescent="0.25">
      <c r="E1306" s="60"/>
    </row>
    <row r="1307" spans="5:5" ht="15" x14ac:dyDescent="0.25">
      <c r="E1307" s="60"/>
    </row>
    <row r="1308" spans="5:5" ht="15" x14ac:dyDescent="0.25">
      <c r="E1308" s="60"/>
    </row>
    <row r="1309" spans="5:5" ht="15" x14ac:dyDescent="0.25">
      <c r="E1309" s="60"/>
    </row>
    <row r="1310" spans="5:5" ht="15" x14ac:dyDescent="0.25">
      <c r="E1310" s="60"/>
    </row>
    <row r="1311" spans="5:5" ht="15" x14ac:dyDescent="0.25">
      <c r="E1311" s="60"/>
    </row>
    <row r="1312" spans="5:5" ht="15" x14ac:dyDescent="0.25">
      <c r="E1312" s="60"/>
    </row>
    <row r="1313" spans="5:5" ht="15" x14ac:dyDescent="0.25">
      <c r="E1313" s="60"/>
    </row>
    <row r="1314" spans="5:5" ht="15" x14ac:dyDescent="0.25">
      <c r="E1314" s="60"/>
    </row>
    <row r="1315" spans="5:5" ht="15" x14ac:dyDescent="0.25">
      <c r="E1315" s="60"/>
    </row>
    <row r="1316" spans="5:5" ht="15" x14ac:dyDescent="0.25">
      <c r="E1316" s="60"/>
    </row>
    <row r="1317" spans="5:5" ht="15" x14ac:dyDescent="0.25">
      <c r="E1317" s="60"/>
    </row>
    <row r="1318" spans="5:5" ht="15" x14ac:dyDescent="0.25">
      <c r="E1318" s="60"/>
    </row>
    <row r="1319" spans="5:5" ht="15" x14ac:dyDescent="0.25">
      <c r="E1319" s="60"/>
    </row>
    <row r="1320" spans="5:5" ht="15" x14ac:dyDescent="0.25">
      <c r="E1320" s="60"/>
    </row>
    <row r="1321" spans="5:5" ht="15" x14ac:dyDescent="0.25">
      <c r="E1321" s="60"/>
    </row>
    <row r="1322" spans="5:5" ht="15" x14ac:dyDescent="0.25">
      <c r="E1322" s="60"/>
    </row>
    <row r="1323" spans="5:5" ht="15" x14ac:dyDescent="0.25">
      <c r="E1323" s="60"/>
    </row>
    <row r="1324" spans="5:5" ht="15" x14ac:dyDescent="0.25">
      <c r="E1324" s="60"/>
    </row>
    <row r="1325" spans="5:5" ht="15" x14ac:dyDescent="0.25">
      <c r="E1325" s="60"/>
    </row>
    <row r="1326" spans="5:5" ht="15" x14ac:dyDescent="0.25">
      <c r="E1326" s="60"/>
    </row>
    <row r="1327" spans="5:5" ht="15" x14ac:dyDescent="0.25">
      <c r="E1327" s="60"/>
    </row>
    <row r="1328" spans="5:5" ht="15" x14ac:dyDescent="0.25">
      <c r="E1328" s="60"/>
    </row>
    <row r="1329" spans="5:5" ht="15" x14ac:dyDescent="0.25">
      <c r="E1329" s="60"/>
    </row>
    <row r="1330" spans="5:5" ht="15" x14ac:dyDescent="0.25">
      <c r="E1330" s="60"/>
    </row>
    <row r="1331" spans="5:5" ht="15" x14ac:dyDescent="0.25">
      <c r="E1331" s="60"/>
    </row>
    <row r="1332" spans="5:5" ht="15" x14ac:dyDescent="0.25">
      <c r="E1332" s="60"/>
    </row>
    <row r="1333" spans="5:5" ht="15" x14ac:dyDescent="0.25">
      <c r="E1333" s="60"/>
    </row>
    <row r="1334" spans="5:5" ht="15" x14ac:dyDescent="0.25">
      <c r="E1334" s="60"/>
    </row>
    <row r="1335" spans="5:5" ht="15" x14ac:dyDescent="0.25">
      <c r="E1335" s="60"/>
    </row>
    <row r="1336" spans="5:5" ht="15" x14ac:dyDescent="0.25">
      <c r="E1336" s="60"/>
    </row>
    <row r="1337" spans="5:5" ht="15" x14ac:dyDescent="0.25">
      <c r="E1337" s="60"/>
    </row>
    <row r="1338" spans="5:5" ht="15" x14ac:dyDescent="0.25">
      <c r="E1338" s="60"/>
    </row>
    <row r="1339" spans="5:5" ht="15" x14ac:dyDescent="0.25">
      <c r="E1339" s="60"/>
    </row>
    <row r="1340" spans="5:5" ht="15" x14ac:dyDescent="0.25">
      <c r="E1340" s="60"/>
    </row>
    <row r="1341" spans="5:5" ht="15" x14ac:dyDescent="0.25">
      <c r="E1341" s="60"/>
    </row>
    <row r="1342" spans="5:5" ht="15" x14ac:dyDescent="0.25">
      <c r="E1342" s="60"/>
    </row>
    <row r="1343" spans="5:5" ht="15" x14ac:dyDescent="0.25">
      <c r="E1343" s="60"/>
    </row>
    <row r="1344" spans="5:5" ht="15" x14ac:dyDescent="0.25">
      <c r="E1344" s="60"/>
    </row>
    <row r="1345" spans="5:5" ht="15" x14ac:dyDescent="0.25">
      <c r="E1345" s="60"/>
    </row>
    <row r="1346" spans="5:5" ht="15" x14ac:dyDescent="0.25">
      <c r="E1346" s="60"/>
    </row>
    <row r="1347" spans="5:5" ht="15" x14ac:dyDescent="0.25">
      <c r="E1347" s="60"/>
    </row>
    <row r="1348" spans="5:5" ht="15" x14ac:dyDescent="0.25">
      <c r="E1348" s="60"/>
    </row>
    <row r="1349" spans="5:5" ht="15" x14ac:dyDescent="0.25">
      <c r="E1349" s="60"/>
    </row>
    <row r="1350" spans="5:5" ht="15" x14ac:dyDescent="0.25">
      <c r="E1350" s="60"/>
    </row>
    <row r="1351" spans="5:5" ht="15" x14ac:dyDescent="0.25">
      <c r="E1351" s="60"/>
    </row>
    <row r="1352" spans="5:5" ht="15" x14ac:dyDescent="0.25">
      <c r="E1352" s="60"/>
    </row>
    <row r="1353" spans="5:5" ht="15" x14ac:dyDescent="0.25">
      <c r="E1353" s="60"/>
    </row>
    <row r="1354" spans="5:5" ht="15" x14ac:dyDescent="0.25">
      <c r="E1354" s="60"/>
    </row>
    <row r="1355" spans="5:5" ht="15" x14ac:dyDescent="0.25">
      <c r="E1355" s="60"/>
    </row>
    <row r="1356" spans="5:5" ht="15" x14ac:dyDescent="0.25">
      <c r="E1356" s="60"/>
    </row>
    <row r="1357" spans="5:5" ht="15" x14ac:dyDescent="0.25">
      <c r="E1357" s="60"/>
    </row>
    <row r="1358" spans="5:5" ht="15" x14ac:dyDescent="0.25">
      <c r="E1358" s="60"/>
    </row>
    <row r="1359" spans="5:5" ht="15" x14ac:dyDescent="0.25">
      <c r="E1359" s="60"/>
    </row>
    <row r="1360" spans="5:5" ht="15" x14ac:dyDescent="0.25">
      <c r="E1360" s="60"/>
    </row>
    <row r="1361" spans="5:5" ht="15" x14ac:dyDescent="0.25">
      <c r="E1361" s="60"/>
    </row>
    <row r="1362" spans="5:5" ht="15" x14ac:dyDescent="0.25">
      <c r="E1362" s="60"/>
    </row>
    <row r="1363" spans="5:5" ht="15" x14ac:dyDescent="0.25">
      <c r="E1363" s="60"/>
    </row>
    <row r="1364" spans="5:5" ht="15" x14ac:dyDescent="0.25">
      <c r="E1364" s="60"/>
    </row>
    <row r="1365" spans="5:5" ht="15" x14ac:dyDescent="0.25">
      <c r="E1365" s="60"/>
    </row>
    <row r="1366" spans="5:5" ht="15" x14ac:dyDescent="0.25">
      <c r="E1366" s="60"/>
    </row>
    <row r="1367" spans="5:5" ht="15" x14ac:dyDescent="0.25">
      <c r="E1367" s="60"/>
    </row>
    <row r="1368" spans="5:5" ht="15" x14ac:dyDescent="0.25">
      <c r="E1368" s="60"/>
    </row>
    <row r="1369" spans="5:5" ht="15" x14ac:dyDescent="0.25">
      <c r="E1369" s="60"/>
    </row>
    <row r="1370" spans="5:5" ht="15" x14ac:dyDescent="0.25">
      <c r="E1370" s="60"/>
    </row>
    <row r="1371" spans="5:5" ht="15" x14ac:dyDescent="0.25">
      <c r="E1371" s="60"/>
    </row>
    <row r="1372" spans="5:5" ht="15" x14ac:dyDescent="0.25">
      <c r="E1372" s="60"/>
    </row>
    <row r="1373" spans="5:5" ht="15" x14ac:dyDescent="0.25">
      <c r="E1373" s="60"/>
    </row>
    <row r="1374" spans="5:5" ht="15" x14ac:dyDescent="0.25">
      <c r="E1374" s="60"/>
    </row>
    <row r="1375" spans="5:5" ht="15" x14ac:dyDescent="0.25">
      <c r="E1375" s="60"/>
    </row>
    <row r="1376" spans="5:5" ht="15" x14ac:dyDescent="0.25">
      <c r="E1376" s="60"/>
    </row>
    <row r="1377" spans="5:5" ht="15" x14ac:dyDescent="0.25">
      <c r="E1377" s="60"/>
    </row>
    <row r="1378" spans="5:5" ht="15" x14ac:dyDescent="0.25">
      <c r="E1378" s="60"/>
    </row>
    <row r="1379" spans="5:5" ht="15" x14ac:dyDescent="0.25">
      <c r="E1379" s="60"/>
    </row>
    <row r="1380" spans="5:5" ht="15" x14ac:dyDescent="0.25">
      <c r="E1380" s="60"/>
    </row>
    <row r="1381" spans="5:5" ht="15" x14ac:dyDescent="0.25">
      <c r="E1381" s="60"/>
    </row>
    <row r="1382" spans="5:5" ht="15" x14ac:dyDescent="0.25">
      <c r="E1382" s="60"/>
    </row>
    <row r="1383" spans="5:5" ht="15" x14ac:dyDescent="0.25">
      <c r="E1383" s="60"/>
    </row>
    <row r="1384" spans="5:5" ht="15" x14ac:dyDescent="0.25">
      <c r="E1384" s="60"/>
    </row>
    <row r="1385" spans="5:5" ht="15" x14ac:dyDescent="0.25">
      <c r="E1385" s="60"/>
    </row>
    <row r="1386" spans="5:5" ht="15" x14ac:dyDescent="0.25">
      <c r="E1386" s="60"/>
    </row>
    <row r="1387" spans="5:5" ht="15" x14ac:dyDescent="0.25">
      <c r="E1387" s="60"/>
    </row>
    <row r="1388" spans="5:5" ht="15" x14ac:dyDescent="0.25">
      <c r="E1388" s="60"/>
    </row>
    <row r="1389" spans="5:5" ht="15" x14ac:dyDescent="0.25">
      <c r="E1389" s="60"/>
    </row>
    <row r="1390" spans="5:5" ht="15" x14ac:dyDescent="0.25">
      <c r="E1390" s="60"/>
    </row>
    <row r="1391" spans="5:5" ht="15" x14ac:dyDescent="0.25">
      <c r="E1391" s="60"/>
    </row>
    <row r="1392" spans="5:5" ht="15" x14ac:dyDescent="0.25">
      <c r="E1392" s="60"/>
    </row>
    <row r="1393" spans="5:5" ht="15" x14ac:dyDescent="0.25">
      <c r="E1393" s="60"/>
    </row>
    <row r="1394" spans="5:5" ht="15" x14ac:dyDescent="0.25">
      <c r="E1394" s="60"/>
    </row>
    <row r="1395" spans="5:5" ht="15" x14ac:dyDescent="0.25">
      <c r="E1395" s="60"/>
    </row>
    <row r="1396" spans="5:5" ht="15" x14ac:dyDescent="0.25">
      <c r="E1396" s="60"/>
    </row>
    <row r="1397" spans="5:5" ht="15" x14ac:dyDescent="0.25">
      <c r="E1397" s="60"/>
    </row>
    <row r="1398" spans="5:5" ht="15" x14ac:dyDescent="0.25">
      <c r="E1398" s="60"/>
    </row>
    <row r="1399" spans="5:5" ht="15" x14ac:dyDescent="0.25">
      <c r="E1399" s="60"/>
    </row>
    <row r="1400" spans="5:5" ht="15" x14ac:dyDescent="0.25">
      <c r="E1400" s="60"/>
    </row>
    <row r="1401" spans="5:5" ht="15" x14ac:dyDescent="0.25">
      <c r="E1401" s="60"/>
    </row>
    <row r="1402" spans="5:5" ht="15" x14ac:dyDescent="0.25">
      <c r="E1402" s="60"/>
    </row>
    <row r="1403" spans="5:5" ht="15" x14ac:dyDescent="0.25">
      <c r="E1403" s="60"/>
    </row>
    <row r="1404" spans="5:5" ht="15" x14ac:dyDescent="0.25">
      <c r="E1404" s="60"/>
    </row>
    <row r="1405" spans="5:5" ht="15" x14ac:dyDescent="0.25">
      <c r="E1405" s="60"/>
    </row>
    <row r="1406" spans="5:5" ht="15" x14ac:dyDescent="0.25">
      <c r="E1406" s="60"/>
    </row>
    <row r="1407" spans="5:5" ht="15" x14ac:dyDescent="0.25">
      <c r="E1407" s="60"/>
    </row>
    <row r="1408" spans="5:5" ht="15" x14ac:dyDescent="0.25">
      <c r="E1408" s="60"/>
    </row>
    <row r="1409" spans="5:5" ht="15" x14ac:dyDescent="0.25">
      <c r="E1409" s="60"/>
    </row>
    <row r="1410" spans="5:5" ht="15" x14ac:dyDescent="0.25">
      <c r="E1410" s="60"/>
    </row>
    <row r="1411" spans="5:5" ht="15" x14ac:dyDescent="0.25">
      <c r="E1411" s="60"/>
    </row>
    <row r="1412" spans="5:5" ht="15" x14ac:dyDescent="0.25">
      <c r="E1412" s="60"/>
    </row>
    <row r="1413" spans="5:5" ht="15" x14ac:dyDescent="0.25">
      <c r="E1413" s="60"/>
    </row>
    <row r="1414" spans="5:5" ht="15" x14ac:dyDescent="0.25">
      <c r="E1414" s="60"/>
    </row>
    <row r="1415" spans="5:5" ht="15" x14ac:dyDescent="0.25">
      <c r="E1415" s="60"/>
    </row>
    <row r="1416" spans="5:5" ht="15" x14ac:dyDescent="0.25">
      <c r="E1416" s="60"/>
    </row>
    <row r="1417" spans="5:5" ht="15" x14ac:dyDescent="0.25">
      <c r="E1417" s="60"/>
    </row>
    <row r="1418" spans="5:5" ht="15" x14ac:dyDescent="0.25">
      <c r="E1418" s="60"/>
    </row>
    <row r="1419" spans="5:5" ht="15" x14ac:dyDescent="0.25">
      <c r="E1419" s="60"/>
    </row>
    <row r="1420" spans="5:5" ht="15" x14ac:dyDescent="0.25">
      <c r="E1420" s="60"/>
    </row>
    <row r="1421" spans="5:5" ht="15" x14ac:dyDescent="0.25">
      <c r="E1421" s="60"/>
    </row>
    <row r="1422" spans="5:5" ht="15" x14ac:dyDescent="0.25">
      <c r="E1422" s="60"/>
    </row>
    <row r="1423" spans="5:5" ht="15" x14ac:dyDescent="0.25">
      <c r="E1423" s="60"/>
    </row>
    <row r="1424" spans="5:5" ht="15" x14ac:dyDescent="0.25">
      <c r="E1424" s="60"/>
    </row>
    <row r="1425" spans="5:5" ht="15" x14ac:dyDescent="0.25">
      <c r="E1425" s="60"/>
    </row>
    <row r="1426" spans="5:5" ht="15" x14ac:dyDescent="0.25">
      <c r="E1426" s="60"/>
    </row>
    <row r="1427" spans="5:5" ht="15" x14ac:dyDescent="0.25">
      <c r="E1427" s="60"/>
    </row>
    <row r="1428" spans="5:5" ht="15" x14ac:dyDescent="0.25">
      <c r="E1428" s="60"/>
    </row>
    <row r="1429" spans="5:5" ht="15" x14ac:dyDescent="0.25">
      <c r="E1429" s="60"/>
    </row>
    <row r="1430" spans="5:5" ht="15" x14ac:dyDescent="0.25">
      <c r="E1430" s="60"/>
    </row>
    <row r="1431" spans="5:5" ht="15" x14ac:dyDescent="0.25">
      <c r="E1431" s="60"/>
    </row>
    <row r="1432" spans="5:5" ht="15" x14ac:dyDescent="0.25">
      <c r="E1432" s="60"/>
    </row>
    <row r="1433" spans="5:5" ht="15" x14ac:dyDescent="0.25">
      <c r="E1433" s="60"/>
    </row>
    <row r="1434" spans="5:5" ht="15" x14ac:dyDescent="0.25">
      <c r="E1434" s="60"/>
    </row>
    <row r="1435" spans="5:5" ht="15" x14ac:dyDescent="0.25">
      <c r="E1435" s="60"/>
    </row>
    <row r="1436" spans="5:5" ht="15" x14ac:dyDescent="0.25">
      <c r="E1436" s="60"/>
    </row>
    <row r="1437" spans="5:5" ht="15" x14ac:dyDescent="0.25">
      <c r="E1437" s="60"/>
    </row>
    <row r="1438" spans="5:5" ht="15" x14ac:dyDescent="0.25">
      <c r="E1438" s="60"/>
    </row>
    <row r="1439" spans="5:5" ht="15" x14ac:dyDescent="0.25">
      <c r="E1439" s="60"/>
    </row>
    <row r="1440" spans="5:5" ht="15" x14ac:dyDescent="0.25">
      <c r="E1440" s="60"/>
    </row>
    <row r="1441" spans="5:5" ht="15" x14ac:dyDescent="0.25">
      <c r="E1441" s="60"/>
    </row>
    <row r="1442" spans="5:5" ht="15" x14ac:dyDescent="0.25">
      <c r="E1442" s="60"/>
    </row>
    <row r="1443" spans="5:5" ht="15" x14ac:dyDescent="0.25">
      <c r="E1443" s="60"/>
    </row>
    <row r="1444" spans="5:5" ht="15" x14ac:dyDescent="0.25">
      <c r="E1444" s="60"/>
    </row>
    <row r="1445" spans="5:5" ht="15" x14ac:dyDescent="0.25">
      <c r="E1445" s="60"/>
    </row>
    <row r="1446" spans="5:5" ht="15" x14ac:dyDescent="0.25">
      <c r="E1446" s="60"/>
    </row>
    <row r="1447" spans="5:5" ht="15" x14ac:dyDescent="0.25">
      <c r="E1447" s="60"/>
    </row>
    <row r="1448" spans="5:5" ht="15" x14ac:dyDescent="0.25">
      <c r="E1448" s="60"/>
    </row>
    <row r="1449" spans="5:5" ht="15" x14ac:dyDescent="0.25">
      <c r="E1449" s="60"/>
    </row>
    <row r="1450" spans="5:5" ht="15" x14ac:dyDescent="0.25">
      <c r="E1450" s="60"/>
    </row>
    <row r="1451" spans="5:5" ht="15" x14ac:dyDescent="0.25">
      <c r="E1451" s="60"/>
    </row>
    <row r="1452" spans="5:5" ht="15" x14ac:dyDescent="0.25">
      <c r="E1452" s="60"/>
    </row>
    <row r="1453" spans="5:5" ht="15" x14ac:dyDescent="0.25">
      <c r="E1453" s="60"/>
    </row>
    <row r="1454" spans="5:5" ht="15" x14ac:dyDescent="0.25">
      <c r="E1454" s="60"/>
    </row>
    <row r="1455" spans="5:5" ht="15" x14ac:dyDescent="0.25">
      <c r="E1455" s="60"/>
    </row>
    <row r="1456" spans="5:5" ht="15" x14ac:dyDescent="0.25">
      <c r="E1456" s="60"/>
    </row>
    <row r="1457" spans="5:5" ht="15" x14ac:dyDescent="0.25">
      <c r="E1457" s="60"/>
    </row>
    <row r="1458" spans="5:5" ht="15" x14ac:dyDescent="0.25">
      <c r="E1458" s="60"/>
    </row>
    <row r="1459" spans="5:5" ht="15" x14ac:dyDescent="0.25">
      <c r="E1459" s="60"/>
    </row>
    <row r="1460" spans="5:5" ht="15" x14ac:dyDescent="0.25">
      <c r="E1460" s="60"/>
    </row>
    <row r="1461" spans="5:5" ht="15" x14ac:dyDescent="0.25">
      <c r="E1461" s="60"/>
    </row>
    <row r="1462" spans="5:5" ht="15" x14ac:dyDescent="0.25">
      <c r="E1462" s="60"/>
    </row>
    <row r="1463" spans="5:5" ht="15" x14ac:dyDescent="0.25">
      <c r="E1463" s="60"/>
    </row>
    <row r="1464" spans="5:5" ht="15" x14ac:dyDescent="0.25">
      <c r="E1464" s="60"/>
    </row>
    <row r="1465" spans="5:5" ht="15" x14ac:dyDescent="0.25">
      <c r="E1465" s="60"/>
    </row>
    <row r="1466" spans="5:5" ht="15" x14ac:dyDescent="0.25">
      <c r="E1466" s="60"/>
    </row>
    <row r="1467" spans="5:5" ht="15" x14ac:dyDescent="0.25">
      <c r="E1467" s="60"/>
    </row>
    <row r="1468" spans="5:5" ht="15" x14ac:dyDescent="0.25">
      <c r="E1468" s="60"/>
    </row>
    <row r="1469" spans="5:5" ht="15" x14ac:dyDescent="0.25">
      <c r="E1469" s="60"/>
    </row>
    <row r="1470" spans="5:5" ht="15" x14ac:dyDescent="0.25">
      <c r="E1470" s="60"/>
    </row>
    <row r="1471" spans="5:5" ht="15" x14ac:dyDescent="0.25">
      <c r="E1471" s="60"/>
    </row>
    <row r="1472" spans="5:5" ht="15" x14ac:dyDescent="0.25">
      <c r="E1472" s="60"/>
    </row>
    <row r="1473" spans="5:5" ht="15" x14ac:dyDescent="0.25">
      <c r="E1473" s="60"/>
    </row>
    <row r="1474" spans="5:5" ht="15" x14ac:dyDescent="0.25">
      <c r="E1474" s="60"/>
    </row>
    <row r="1475" spans="5:5" ht="15" x14ac:dyDescent="0.25">
      <c r="E1475" s="60"/>
    </row>
    <row r="1476" spans="5:5" ht="15" x14ac:dyDescent="0.25">
      <c r="E1476" s="60"/>
    </row>
    <row r="1477" spans="5:5" ht="15" x14ac:dyDescent="0.25">
      <c r="E1477" s="60"/>
    </row>
    <row r="1478" spans="5:5" ht="15" x14ac:dyDescent="0.25">
      <c r="E1478" s="60"/>
    </row>
    <row r="1479" spans="5:5" ht="15" x14ac:dyDescent="0.25">
      <c r="E1479" s="60"/>
    </row>
    <row r="1480" spans="5:5" ht="15" x14ac:dyDescent="0.25">
      <c r="E1480" s="60"/>
    </row>
    <row r="1481" spans="5:5" ht="15" x14ac:dyDescent="0.25">
      <c r="E1481" s="60"/>
    </row>
    <row r="1482" spans="5:5" ht="15" x14ac:dyDescent="0.25">
      <c r="E1482" s="60"/>
    </row>
    <row r="1483" spans="5:5" ht="15" x14ac:dyDescent="0.25">
      <c r="E1483" s="60"/>
    </row>
    <row r="1484" spans="5:5" ht="15" x14ac:dyDescent="0.25">
      <c r="E1484" s="60"/>
    </row>
    <row r="1485" spans="5:5" ht="15" x14ac:dyDescent="0.25">
      <c r="E1485" s="60"/>
    </row>
    <row r="1486" spans="5:5" ht="15" x14ac:dyDescent="0.25">
      <c r="E1486" s="60"/>
    </row>
    <row r="1487" spans="5:5" ht="15" x14ac:dyDescent="0.25">
      <c r="E1487" s="60"/>
    </row>
    <row r="1488" spans="5:5" ht="15" x14ac:dyDescent="0.25">
      <c r="E1488" s="60"/>
    </row>
    <row r="1489" spans="5:5" ht="15" x14ac:dyDescent="0.25">
      <c r="E1489" s="60"/>
    </row>
    <row r="1490" spans="5:5" ht="15" x14ac:dyDescent="0.25">
      <c r="E1490" s="60"/>
    </row>
    <row r="1491" spans="5:5" ht="15" x14ac:dyDescent="0.25">
      <c r="E1491" s="60"/>
    </row>
    <row r="1492" spans="5:5" ht="15" x14ac:dyDescent="0.25">
      <c r="E1492" s="60"/>
    </row>
    <row r="1493" spans="5:5" ht="15" x14ac:dyDescent="0.25">
      <c r="E1493" s="60"/>
    </row>
    <row r="1494" spans="5:5" ht="15" x14ac:dyDescent="0.25">
      <c r="E1494" s="60"/>
    </row>
    <row r="1495" spans="5:5" ht="15" x14ac:dyDescent="0.25">
      <c r="E1495" s="60"/>
    </row>
    <row r="1496" spans="5:5" ht="15" x14ac:dyDescent="0.25">
      <c r="E1496" s="60"/>
    </row>
    <row r="1497" spans="5:5" ht="15" x14ac:dyDescent="0.25">
      <c r="E1497" s="60"/>
    </row>
    <row r="1498" spans="5:5" ht="15" x14ac:dyDescent="0.25">
      <c r="E1498" s="60"/>
    </row>
    <row r="1499" spans="5:5" ht="15" x14ac:dyDescent="0.25">
      <c r="E1499" s="60"/>
    </row>
    <row r="1500" spans="5:5" ht="15" x14ac:dyDescent="0.25">
      <c r="E1500" s="60"/>
    </row>
    <row r="1501" spans="5:5" ht="15" x14ac:dyDescent="0.25">
      <c r="E1501" s="60"/>
    </row>
    <row r="1502" spans="5:5" ht="15" x14ac:dyDescent="0.25">
      <c r="E1502" s="60"/>
    </row>
    <row r="1503" spans="5:5" ht="15" x14ac:dyDescent="0.25">
      <c r="E1503" s="60"/>
    </row>
    <row r="1504" spans="5:5" ht="15" x14ac:dyDescent="0.25">
      <c r="E1504" s="60"/>
    </row>
    <row r="1505" spans="5:5" ht="15" x14ac:dyDescent="0.25">
      <c r="E1505" s="60"/>
    </row>
    <row r="1506" spans="5:5" ht="15" x14ac:dyDescent="0.25">
      <c r="E1506" s="60"/>
    </row>
    <row r="1507" spans="5:5" ht="15" x14ac:dyDescent="0.25">
      <c r="E1507" s="60"/>
    </row>
    <row r="1508" spans="5:5" ht="15" x14ac:dyDescent="0.25">
      <c r="E1508" s="60"/>
    </row>
    <row r="1509" spans="5:5" ht="15" x14ac:dyDescent="0.25">
      <c r="E1509" s="60"/>
    </row>
    <row r="1510" spans="5:5" ht="15" x14ac:dyDescent="0.25">
      <c r="E1510" s="60"/>
    </row>
    <row r="1511" spans="5:5" ht="15" x14ac:dyDescent="0.25">
      <c r="E1511" s="60"/>
    </row>
    <row r="1512" spans="5:5" ht="15" x14ac:dyDescent="0.25">
      <c r="E1512" s="60"/>
    </row>
    <row r="1513" spans="5:5" ht="15" x14ac:dyDescent="0.25">
      <c r="E1513" s="60"/>
    </row>
    <row r="1514" spans="5:5" ht="15" x14ac:dyDescent="0.25">
      <c r="E1514" s="60"/>
    </row>
    <row r="1515" spans="5:5" ht="15" x14ac:dyDescent="0.25">
      <c r="E1515" s="60"/>
    </row>
    <row r="1516" spans="5:5" ht="15" x14ac:dyDescent="0.25">
      <c r="E1516" s="60"/>
    </row>
    <row r="1517" spans="5:5" ht="15" x14ac:dyDescent="0.25">
      <c r="E1517" s="60"/>
    </row>
    <row r="1518" spans="5:5" ht="15" x14ac:dyDescent="0.25">
      <c r="E1518" s="60"/>
    </row>
    <row r="1519" spans="5:5" ht="15" x14ac:dyDescent="0.25">
      <c r="E1519" s="60"/>
    </row>
    <row r="1520" spans="5:5" ht="15" x14ac:dyDescent="0.25">
      <c r="E1520" s="60"/>
    </row>
    <row r="1521" spans="5:5" ht="15" x14ac:dyDescent="0.25">
      <c r="E1521" s="60"/>
    </row>
    <row r="1522" spans="5:5" ht="15" x14ac:dyDescent="0.25">
      <c r="E1522" s="60"/>
    </row>
    <row r="1523" spans="5:5" ht="15" x14ac:dyDescent="0.25">
      <c r="E1523" s="60"/>
    </row>
    <row r="1524" spans="5:5" ht="15" x14ac:dyDescent="0.25">
      <c r="E1524" s="60"/>
    </row>
    <row r="1525" spans="5:5" ht="15" x14ac:dyDescent="0.25">
      <c r="E1525" s="60"/>
    </row>
    <row r="1526" spans="5:5" ht="15" x14ac:dyDescent="0.25">
      <c r="E1526" s="60"/>
    </row>
    <row r="1527" spans="5:5" ht="15" x14ac:dyDescent="0.25">
      <c r="E1527" s="60"/>
    </row>
    <row r="1528" spans="5:5" ht="15" x14ac:dyDescent="0.25">
      <c r="E1528" s="60"/>
    </row>
    <row r="1529" spans="5:5" ht="15" x14ac:dyDescent="0.25">
      <c r="E1529" s="60"/>
    </row>
    <row r="1530" spans="5:5" ht="15" x14ac:dyDescent="0.25">
      <c r="E1530" s="60"/>
    </row>
    <row r="1531" spans="5:5" ht="15" x14ac:dyDescent="0.25">
      <c r="E1531" s="60"/>
    </row>
    <row r="1532" spans="5:5" ht="15" x14ac:dyDescent="0.25">
      <c r="E1532" s="60"/>
    </row>
    <row r="1533" spans="5:5" ht="15" x14ac:dyDescent="0.25">
      <c r="E1533" s="60"/>
    </row>
    <row r="1534" spans="5:5" ht="15" x14ac:dyDescent="0.25">
      <c r="E1534" s="60"/>
    </row>
    <row r="1535" spans="5:5" ht="15" x14ac:dyDescent="0.25">
      <c r="E1535" s="60"/>
    </row>
    <row r="1536" spans="5:5" ht="15" x14ac:dyDescent="0.25">
      <c r="E1536" s="60"/>
    </row>
    <row r="1537" spans="5:5" ht="15" x14ac:dyDescent="0.25">
      <c r="E1537" s="60"/>
    </row>
    <row r="1538" spans="5:5" ht="15" x14ac:dyDescent="0.25">
      <c r="E1538" s="60"/>
    </row>
    <row r="1539" spans="5:5" ht="15" x14ac:dyDescent="0.25">
      <c r="E1539" s="60"/>
    </row>
    <row r="1540" spans="5:5" ht="15" x14ac:dyDescent="0.25">
      <c r="E1540" s="60"/>
    </row>
    <row r="1541" spans="5:5" ht="15" x14ac:dyDescent="0.25">
      <c r="E1541" s="60"/>
    </row>
    <row r="1542" spans="5:5" ht="15" x14ac:dyDescent="0.25">
      <c r="E1542" s="60"/>
    </row>
    <row r="1543" spans="5:5" ht="15" x14ac:dyDescent="0.25">
      <c r="E1543" s="60"/>
    </row>
    <row r="1544" spans="5:5" ht="15" x14ac:dyDescent="0.25">
      <c r="E1544" s="60"/>
    </row>
    <row r="1545" spans="5:5" ht="15" x14ac:dyDescent="0.25">
      <c r="E1545" s="60"/>
    </row>
    <row r="1546" spans="5:5" ht="15" x14ac:dyDescent="0.25">
      <c r="E1546" s="60"/>
    </row>
    <row r="1547" spans="5:5" ht="15" x14ac:dyDescent="0.25">
      <c r="E1547" s="60"/>
    </row>
    <row r="1548" spans="5:5" ht="15" x14ac:dyDescent="0.25">
      <c r="E1548" s="60"/>
    </row>
    <row r="1549" spans="5:5" ht="15" x14ac:dyDescent="0.25">
      <c r="E1549" s="60"/>
    </row>
    <row r="1550" spans="5:5" ht="15" x14ac:dyDescent="0.25">
      <c r="E1550" s="60"/>
    </row>
    <row r="1551" spans="5:5" ht="15" x14ac:dyDescent="0.25">
      <c r="E1551" s="60"/>
    </row>
    <row r="1552" spans="5:5" ht="15" x14ac:dyDescent="0.25">
      <c r="E1552" s="60"/>
    </row>
    <row r="1553" spans="5:5" ht="15" x14ac:dyDescent="0.25">
      <c r="E1553" s="60"/>
    </row>
    <row r="1554" spans="5:5" ht="15" x14ac:dyDescent="0.25">
      <c r="E1554" s="60"/>
    </row>
    <row r="1555" spans="5:5" ht="15" x14ac:dyDescent="0.25">
      <c r="E1555" s="60"/>
    </row>
    <row r="1556" spans="5:5" ht="15" x14ac:dyDescent="0.25">
      <c r="E1556" s="60"/>
    </row>
    <row r="1557" spans="5:5" ht="15" x14ac:dyDescent="0.25">
      <c r="E1557" s="60"/>
    </row>
    <row r="1558" spans="5:5" ht="15" x14ac:dyDescent="0.25">
      <c r="E1558" s="60"/>
    </row>
    <row r="1559" spans="5:5" ht="15" x14ac:dyDescent="0.25">
      <c r="E1559" s="60"/>
    </row>
    <row r="1560" spans="5:5" ht="15" x14ac:dyDescent="0.25">
      <c r="E1560" s="60"/>
    </row>
    <row r="1561" spans="5:5" ht="15" x14ac:dyDescent="0.25">
      <c r="E1561" s="60"/>
    </row>
    <row r="1562" spans="5:5" ht="15" x14ac:dyDescent="0.25">
      <c r="E1562" s="60"/>
    </row>
    <row r="1563" spans="5:5" ht="15" x14ac:dyDescent="0.25">
      <c r="E1563" s="60"/>
    </row>
    <row r="1564" spans="5:5" ht="15" x14ac:dyDescent="0.25">
      <c r="E1564" s="60"/>
    </row>
    <row r="1565" spans="5:5" ht="15" x14ac:dyDescent="0.25">
      <c r="E1565" s="60"/>
    </row>
    <row r="1566" spans="5:5" ht="15" x14ac:dyDescent="0.25">
      <c r="E1566" s="60"/>
    </row>
    <row r="1567" spans="5:5" ht="15" x14ac:dyDescent="0.25">
      <c r="E1567" s="60"/>
    </row>
    <row r="1568" spans="5:5" ht="15" x14ac:dyDescent="0.25">
      <c r="E1568" s="60"/>
    </row>
    <row r="1569" spans="5:5" ht="15" x14ac:dyDescent="0.25">
      <c r="E1569" s="60"/>
    </row>
    <row r="1570" spans="5:5" ht="15" x14ac:dyDescent="0.25">
      <c r="E1570" s="60"/>
    </row>
    <row r="1571" spans="5:5" ht="15" x14ac:dyDescent="0.25">
      <c r="E1571" s="60"/>
    </row>
    <row r="1572" spans="5:5" ht="15" x14ac:dyDescent="0.25">
      <c r="E1572" s="60"/>
    </row>
    <row r="1573" spans="5:5" ht="15" x14ac:dyDescent="0.25">
      <c r="E1573" s="60"/>
    </row>
    <row r="1574" spans="5:5" ht="15" x14ac:dyDescent="0.25">
      <c r="E1574" s="60"/>
    </row>
    <row r="1575" spans="5:5" ht="15" x14ac:dyDescent="0.25">
      <c r="E1575" s="60"/>
    </row>
    <row r="1576" spans="5:5" ht="15" x14ac:dyDescent="0.25">
      <c r="E1576" s="60"/>
    </row>
    <row r="1577" spans="5:5" ht="15" x14ac:dyDescent="0.25">
      <c r="E1577" s="60"/>
    </row>
    <row r="1578" spans="5:5" ht="15" x14ac:dyDescent="0.25">
      <c r="E1578" s="60"/>
    </row>
    <row r="1579" spans="5:5" ht="15" x14ac:dyDescent="0.25">
      <c r="E1579" s="60"/>
    </row>
    <row r="1580" spans="5:5" ht="15" x14ac:dyDescent="0.25">
      <c r="E1580" s="60"/>
    </row>
    <row r="1581" spans="5:5" ht="15" x14ac:dyDescent="0.25">
      <c r="E1581" s="60"/>
    </row>
    <row r="1582" spans="5:5" ht="15" x14ac:dyDescent="0.25">
      <c r="E1582" s="60"/>
    </row>
    <row r="1583" spans="5:5" ht="15" x14ac:dyDescent="0.25">
      <c r="E1583" s="60"/>
    </row>
    <row r="1584" spans="5:5" ht="15" x14ac:dyDescent="0.25">
      <c r="E1584" s="60"/>
    </row>
    <row r="1585" spans="5:5" ht="15" x14ac:dyDescent="0.25">
      <c r="E1585" s="60"/>
    </row>
    <row r="1586" spans="5:5" ht="15" x14ac:dyDescent="0.25">
      <c r="E1586" s="60"/>
    </row>
    <row r="1587" spans="5:5" ht="15" x14ac:dyDescent="0.25">
      <c r="E1587" s="60"/>
    </row>
    <row r="1588" spans="5:5" ht="15" x14ac:dyDescent="0.25">
      <c r="E1588" s="60"/>
    </row>
    <row r="1589" spans="5:5" ht="15" x14ac:dyDescent="0.25">
      <c r="E1589" s="60"/>
    </row>
    <row r="1590" spans="5:5" ht="15" x14ac:dyDescent="0.25">
      <c r="E1590" s="60"/>
    </row>
    <row r="1591" spans="5:5" ht="15" x14ac:dyDescent="0.25">
      <c r="E1591" s="60"/>
    </row>
    <row r="1592" spans="5:5" ht="15" x14ac:dyDescent="0.25">
      <c r="E1592" s="60"/>
    </row>
    <row r="1593" spans="5:5" ht="15" x14ac:dyDescent="0.25">
      <c r="E1593" s="60"/>
    </row>
    <row r="1594" spans="5:5" ht="15" x14ac:dyDescent="0.25">
      <c r="E1594" s="60"/>
    </row>
    <row r="1595" spans="5:5" ht="15" x14ac:dyDescent="0.25">
      <c r="E1595" s="60"/>
    </row>
    <row r="1596" spans="5:5" ht="15" x14ac:dyDescent="0.25">
      <c r="E1596" s="60"/>
    </row>
    <row r="1597" spans="5:5" ht="15" x14ac:dyDescent="0.25">
      <c r="E1597" s="60"/>
    </row>
    <row r="1598" spans="5:5" ht="15" x14ac:dyDescent="0.25">
      <c r="E1598" s="60"/>
    </row>
    <row r="1599" spans="5:5" ht="15" x14ac:dyDescent="0.25">
      <c r="E1599" s="60"/>
    </row>
    <row r="1600" spans="5:5" ht="15" x14ac:dyDescent="0.25">
      <c r="E1600" s="60"/>
    </row>
    <row r="1601" spans="5:5" ht="15" x14ac:dyDescent="0.25">
      <c r="E1601" s="60"/>
    </row>
    <row r="1602" spans="5:5" ht="15" x14ac:dyDescent="0.25">
      <c r="E1602" s="60"/>
    </row>
    <row r="1603" spans="5:5" ht="15" x14ac:dyDescent="0.25">
      <c r="E1603" s="60"/>
    </row>
    <row r="1604" spans="5:5" ht="15" x14ac:dyDescent="0.25">
      <c r="E1604" s="60"/>
    </row>
    <row r="1605" spans="5:5" ht="15" x14ac:dyDescent="0.25">
      <c r="E1605" s="60"/>
    </row>
    <row r="1606" spans="5:5" ht="15" x14ac:dyDescent="0.25">
      <c r="E1606" s="60"/>
    </row>
    <row r="1607" spans="5:5" ht="15" x14ac:dyDescent="0.25">
      <c r="E1607" s="60"/>
    </row>
    <row r="1608" spans="5:5" ht="15" x14ac:dyDescent="0.25">
      <c r="E1608" s="60"/>
    </row>
    <row r="1609" spans="5:5" ht="15" x14ac:dyDescent="0.25">
      <c r="E1609" s="60"/>
    </row>
    <row r="1610" spans="5:5" ht="15" x14ac:dyDescent="0.25">
      <c r="E1610" s="60"/>
    </row>
    <row r="1611" spans="5:5" ht="15" x14ac:dyDescent="0.25">
      <c r="E1611" s="60"/>
    </row>
    <row r="1612" spans="5:5" ht="15" x14ac:dyDescent="0.25">
      <c r="E1612" s="60"/>
    </row>
    <row r="1613" spans="5:5" ht="15" x14ac:dyDescent="0.25">
      <c r="E1613" s="60"/>
    </row>
    <row r="1614" spans="5:5" ht="15" x14ac:dyDescent="0.25">
      <c r="E1614" s="60"/>
    </row>
    <row r="1615" spans="5:5" ht="15" x14ac:dyDescent="0.25">
      <c r="E1615" s="60"/>
    </row>
    <row r="1616" spans="5:5" ht="15" x14ac:dyDescent="0.25">
      <c r="E1616" s="60"/>
    </row>
    <row r="1617" spans="5:5" ht="15" x14ac:dyDescent="0.25">
      <c r="E1617" s="60"/>
    </row>
    <row r="1618" spans="5:5" ht="15" x14ac:dyDescent="0.25">
      <c r="E1618" s="60"/>
    </row>
    <row r="1619" spans="5:5" ht="15" x14ac:dyDescent="0.25">
      <c r="E1619" s="60"/>
    </row>
    <row r="1620" spans="5:5" ht="15" x14ac:dyDescent="0.25">
      <c r="E1620" s="60"/>
    </row>
    <row r="1621" spans="5:5" ht="15" x14ac:dyDescent="0.25">
      <c r="E1621" s="60"/>
    </row>
    <row r="1622" spans="5:5" ht="15" x14ac:dyDescent="0.25">
      <c r="E1622" s="60"/>
    </row>
    <row r="1623" spans="5:5" ht="15" x14ac:dyDescent="0.25">
      <c r="E1623" s="60"/>
    </row>
    <row r="1624" spans="5:5" ht="15" x14ac:dyDescent="0.25">
      <c r="E1624" s="60"/>
    </row>
    <row r="1625" spans="5:5" ht="15" x14ac:dyDescent="0.25">
      <c r="E1625" s="60"/>
    </row>
    <row r="1626" spans="5:5" ht="15" x14ac:dyDescent="0.25">
      <c r="E1626" s="60"/>
    </row>
    <row r="1627" spans="5:5" ht="15" x14ac:dyDescent="0.25">
      <c r="E1627" s="60"/>
    </row>
    <row r="1628" spans="5:5" ht="15" x14ac:dyDescent="0.25">
      <c r="E1628" s="60"/>
    </row>
    <row r="1629" spans="5:5" ht="15" x14ac:dyDescent="0.25">
      <c r="E1629" s="60"/>
    </row>
    <row r="1630" spans="5:5" ht="15" x14ac:dyDescent="0.25">
      <c r="E1630" s="60"/>
    </row>
    <row r="1631" spans="5:5" ht="15" x14ac:dyDescent="0.25">
      <c r="E1631" s="60"/>
    </row>
    <row r="1632" spans="5:5" ht="15" x14ac:dyDescent="0.25">
      <c r="E1632" s="60"/>
    </row>
    <row r="1633" spans="5:5" ht="15" x14ac:dyDescent="0.25">
      <c r="E1633" s="60"/>
    </row>
    <row r="1634" spans="5:5" ht="15" x14ac:dyDescent="0.25">
      <c r="E1634" s="60"/>
    </row>
    <row r="1635" spans="5:5" ht="15" x14ac:dyDescent="0.25">
      <c r="E1635" s="60"/>
    </row>
    <row r="1636" spans="5:5" ht="15" x14ac:dyDescent="0.25">
      <c r="E1636" s="60"/>
    </row>
    <row r="1637" spans="5:5" ht="15" x14ac:dyDescent="0.25">
      <c r="E1637" s="60"/>
    </row>
    <row r="1638" spans="5:5" ht="15" x14ac:dyDescent="0.25">
      <c r="E1638" s="60"/>
    </row>
    <row r="1639" spans="5:5" ht="15" x14ac:dyDescent="0.25">
      <c r="E1639" s="60"/>
    </row>
    <row r="1640" spans="5:5" ht="15" x14ac:dyDescent="0.25">
      <c r="E1640" s="60"/>
    </row>
    <row r="1641" spans="5:5" ht="15" x14ac:dyDescent="0.25">
      <c r="E1641" s="60"/>
    </row>
    <row r="1642" spans="5:5" ht="15" x14ac:dyDescent="0.25">
      <c r="E1642" s="60"/>
    </row>
    <row r="1643" spans="5:5" ht="15" x14ac:dyDescent="0.25">
      <c r="E1643" s="60"/>
    </row>
    <row r="1644" spans="5:5" ht="15" x14ac:dyDescent="0.25">
      <c r="E1644" s="60"/>
    </row>
    <row r="1645" spans="5:5" ht="15" x14ac:dyDescent="0.25">
      <c r="E1645" s="60"/>
    </row>
    <row r="1646" spans="5:5" ht="15" x14ac:dyDescent="0.25">
      <c r="E1646" s="60"/>
    </row>
    <row r="1647" spans="5:5" ht="15" x14ac:dyDescent="0.25">
      <c r="E1647" s="60"/>
    </row>
    <row r="1648" spans="5:5" ht="15" x14ac:dyDescent="0.25">
      <c r="E1648" s="60"/>
    </row>
    <row r="1649" spans="5:5" ht="15" x14ac:dyDescent="0.25">
      <c r="E1649" s="60"/>
    </row>
    <row r="1650" spans="5:5" ht="15" x14ac:dyDescent="0.25">
      <c r="E1650" s="60"/>
    </row>
    <row r="1651" spans="5:5" ht="15" x14ac:dyDescent="0.25">
      <c r="E1651" s="60"/>
    </row>
    <row r="1652" spans="5:5" ht="15" x14ac:dyDescent="0.25">
      <c r="E1652" s="60"/>
    </row>
    <row r="1653" spans="5:5" ht="15" x14ac:dyDescent="0.25">
      <c r="E1653" s="60"/>
    </row>
    <row r="1654" spans="5:5" ht="15" x14ac:dyDescent="0.25">
      <c r="E1654" s="60"/>
    </row>
    <row r="1655" spans="5:5" ht="15" x14ac:dyDescent="0.25">
      <c r="E1655" s="60"/>
    </row>
    <row r="1656" spans="5:5" ht="15" x14ac:dyDescent="0.25">
      <c r="E1656" s="60"/>
    </row>
    <row r="1657" spans="5:5" ht="15" x14ac:dyDescent="0.25">
      <c r="E1657" s="60"/>
    </row>
    <row r="1658" spans="5:5" ht="15" x14ac:dyDescent="0.25">
      <c r="E1658" s="60"/>
    </row>
    <row r="1659" spans="5:5" ht="15" x14ac:dyDescent="0.25">
      <c r="E1659" s="60"/>
    </row>
    <row r="1660" spans="5:5" ht="15" x14ac:dyDescent="0.25">
      <c r="E1660" s="60"/>
    </row>
    <row r="1661" spans="5:5" ht="15" x14ac:dyDescent="0.25">
      <c r="E1661" s="60"/>
    </row>
    <row r="1662" spans="5:5" ht="15" x14ac:dyDescent="0.25">
      <c r="E1662" s="60"/>
    </row>
    <row r="1663" spans="5:5" ht="15" x14ac:dyDescent="0.25">
      <c r="E1663" s="60"/>
    </row>
    <row r="1664" spans="5:5" ht="15" x14ac:dyDescent="0.25">
      <c r="E1664" s="60"/>
    </row>
    <row r="1665" spans="5:5" ht="15" x14ac:dyDescent="0.25">
      <c r="E1665" s="60"/>
    </row>
    <row r="1666" spans="5:5" ht="15" x14ac:dyDescent="0.25">
      <c r="E1666" s="60"/>
    </row>
    <row r="1667" spans="5:5" ht="15" x14ac:dyDescent="0.25">
      <c r="E1667" s="60"/>
    </row>
    <row r="1668" spans="5:5" ht="15" x14ac:dyDescent="0.25">
      <c r="E1668" s="60"/>
    </row>
    <row r="1669" spans="5:5" ht="15" x14ac:dyDescent="0.25">
      <c r="E1669" s="60"/>
    </row>
    <row r="1670" spans="5:5" ht="15" x14ac:dyDescent="0.25">
      <c r="E1670" s="60"/>
    </row>
    <row r="1671" spans="5:5" ht="15" x14ac:dyDescent="0.25">
      <c r="E1671" s="60"/>
    </row>
    <row r="1672" spans="5:5" ht="15" x14ac:dyDescent="0.25">
      <c r="E1672" s="60"/>
    </row>
    <row r="1673" spans="5:5" ht="15" x14ac:dyDescent="0.25">
      <c r="E1673" s="60"/>
    </row>
    <row r="1674" spans="5:5" ht="15" x14ac:dyDescent="0.25">
      <c r="E1674" s="60"/>
    </row>
    <row r="1675" spans="5:5" ht="15" x14ac:dyDescent="0.25">
      <c r="E1675" s="60"/>
    </row>
    <row r="1676" spans="5:5" ht="15" x14ac:dyDescent="0.25">
      <c r="E1676" s="60"/>
    </row>
    <row r="1677" spans="5:5" ht="15" x14ac:dyDescent="0.25">
      <c r="E1677" s="60"/>
    </row>
    <row r="1678" spans="5:5" ht="15" x14ac:dyDescent="0.25">
      <c r="E1678" s="60"/>
    </row>
    <row r="1679" spans="5:5" ht="15" x14ac:dyDescent="0.25">
      <c r="E1679" s="60"/>
    </row>
    <row r="1680" spans="5:5" ht="15" x14ac:dyDescent="0.25">
      <c r="E1680" s="60"/>
    </row>
    <row r="1681" spans="5:5" ht="15" x14ac:dyDescent="0.25">
      <c r="E1681" s="60"/>
    </row>
    <row r="1682" spans="5:5" ht="15" x14ac:dyDescent="0.25">
      <c r="E1682" s="60"/>
    </row>
    <row r="1683" spans="5:5" ht="15" x14ac:dyDescent="0.25">
      <c r="E1683" s="60"/>
    </row>
    <row r="1684" spans="5:5" ht="15" x14ac:dyDescent="0.25">
      <c r="E1684" s="60"/>
    </row>
    <row r="1685" spans="5:5" ht="15" x14ac:dyDescent="0.25">
      <c r="E1685" s="60"/>
    </row>
    <row r="1686" spans="5:5" ht="15" x14ac:dyDescent="0.25">
      <c r="E1686" s="60"/>
    </row>
    <row r="1687" spans="5:5" ht="15" x14ac:dyDescent="0.25">
      <c r="E1687" s="60"/>
    </row>
    <row r="1688" spans="5:5" ht="15" x14ac:dyDescent="0.25">
      <c r="E1688" s="60"/>
    </row>
    <row r="1689" spans="5:5" ht="15" x14ac:dyDescent="0.25">
      <c r="E1689" s="60"/>
    </row>
    <row r="1690" spans="5:5" ht="15" x14ac:dyDescent="0.25">
      <c r="E1690" s="60"/>
    </row>
    <row r="1691" spans="5:5" ht="15" x14ac:dyDescent="0.25">
      <c r="E1691" s="60"/>
    </row>
    <row r="1692" spans="5:5" ht="15" x14ac:dyDescent="0.25">
      <c r="E1692" s="60"/>
    </row>
    <row r="1693" spans="5:5" ht="15" x14ac:dyDescent="0.25">
      <c r="E1693" s="60"/>
    </row>
    <row r="1694" spans="5:5" ht="15" x14ac:dyDescent="0.25">
      <c r="E1694" s="60"/>
    </row>
    <row r="1695" spans="5:5" ht="15" x14ac:dyDescent="0.25">
      <c r="E1695" s="60"/>
    </row>
    <row r="1696" spans="5:5" ht="15" x14ac:dyDescent="0.25">
      <c r="E1696" s="60"/>
    </row>
    <row r="1697" spans="5:5" ht="15" x14ac:dyDescent="0.25">
      <c r="E1697" s="60"/>
    </row>
    <row r="1698" spans="5:5" ht="15" x14ac:dyDescent="0.25">
      <c r="E1698" s="60"/>
    </row>
    <row r="1699" spans="5:5" ht="15" x14ac:dyDescent="0.25">
      <c r="E1699" s="60"/>
    </row>
    <row r="1700" spans="5:5" ht="15" x14ac:dyDescent="0.25">
      <c r="E1700" s="60"/>
    </row>
    <row r="1701" spans="5:5" ht="15" x14ac:dyDescent="0.25">
      <c r="E1701" s="60"/>
    </row>
    <row r="1702" spans="5:5" ht="15" x14ac:dyDescent="0.25">
      <c r="E1702" s="60"/>
    </row>
    <row r="1703" spans="5:5" ht="15" x14ac:dyDescent="0.25">
      <c r="E1703" s="60"/>
    </row>
    <row r="1704" spans="5:5" ht="15" x14ac:dyDescent="0.25">
      <c r="E1704" s="60"/>
    </row>
    <row r="1705" spans="5:5" ht="15" x14ac:dyDescent="0.25">
      <c r="E1705" s="60"/>
    </row>
    <row r="1706" spans="5:5" ht="15" x14ac:dyDescent="0.25">
      <c r="E1706" s="60"/>
    </row>
    <row r="1707" spans="5:5" ht="15" x14ac:dyDescent="0.25">
      <c r="E1707" s="60"/>
    </row>
    <row r="1708" spans="5:5" ht="15" x14ac:dyDescent="0.25">
      <c r="E1708" s="60"/>
    </row>
    <row r="1709" spans="5:5" ht="15" x14ac:dyDescent="0.25">
      <c r="E1709" s="60"/>
    </row>
    <row r="1710" spans="5:5" ht="15" x14ac:dyDescent="0.25">
      <c r="E1710" s="60"/>
    </row>
    <row r="1711" spans="5:5" ht="15" x14ac:dyDescent="0.25">
      <c r="E1711" s="60"/>
    </row>
    <row r="1712" spans="5:5" ht="15" x14ac:dyDescent="0.25">
      <c r="E1712" s="60"/>
    </row>
    <row r="1713" spans="5:5" ht="15" x14ac:dyDescent="0.25">
      <c r="E1713" s="60"/>
    </row>
    <row r="1714" spans="5:5" ht="15" x14ac:dyDescent="0.25">
      <c r="E1714" s="60"/>
    </row>
    <row r="1715" spans="5:5" ht="15" x14ac:dyDescent="0.25">
      <c r="E1715" s="60"/>
    </row>
    <row r="1716" spans="5:5" ht="15" x14ac:dyDescent="0.25">
      <c r="E1716" s="60"/>
    </row>
    <row r="1717" spans="5:5" ht="15" x14ac:dyDescent="0.25">
      <c r="E1717" s="60"/>
    </row>
    <row r="1718" spans="5:5" ht="15" x14ac:dyDescent="0.25">
      <c r="E1718" s="60"/>
    </row>
    <row r="1719" spans="5:5" ht="15" x14ac:dyDescent="0.25">
      <c r="E1719" s="60"/>
    </row>
    <row r="1720" spans="5:5" ht="15" x14ac:dyDescent="0.25">
      <c r="E1720" s="60"/>
    </row>
    <row r="1721" spans="5:5" ht="15" x14ac:dyDescent="0.25">
      <c r="E1721" s="60"/>
    </row>
    <row r="1722" spans="5:5" ht="15" x14ac:dyDescent="0.25">
      <c r="E1722" s="60"/>
    </row>
    <row r="1723" spans="5:5" ht="15" x14ac:dyDescent="0.25">
      <c r="E1723" s="60"/>
    </row>
    <row r="1724" spans="5:5" ht="15" x14ac:dyDescent="0.25">
      <c r="E1724" s="60"/>
    </row>
    <row r="1725" spans="5:5" ht="15" x14ac:dyDescent="0.25">
      <c r="E1725" s="60"/>
    </row>
    <row r="1726" spans="5:5" ht="15" x14ac:dyDescent="0.25">
      <c r="E1726" s="60"/>
    </row>
    <row r="1727" spans="5:5" ht="15" x14ac:dyDescent="0.25">
      <c r="E1727" s="60"/>
    </row>
    <row r="1728" spans="5:5" ht="15" x14ac:dyDescent="0.25">
      <c r="E1728" s="60"/>
    </row>
    <row r="1729" spans="5:5" ht="15" x14ac:dyDescent="0.25">
      <c r="E1729" s="60"/>
    </row>
    <row r="1730" spans="5:5" ht="15" x14ac:dyDescent="0.25">
      <c r="E1730" s="60"/>
    </row>
    <row r="1731" spans="5:5" ht="15" x14ac:dyDescent="0.25">
      <c r="E1731" s="60"/>
    </row>
    <row r="1732" spans="5:5" ht="15" x14ac:dyDescent="0.25">
      <c r="E1732" s="60"/>
    </row>
    <row r="1733" spans="5:5" ht="15" x14ac:dyDescent="0.25">
      <c r="E1733" s="60"/>
    </row>
    <row r="1734" spans="5:5" ht="15" x14ac:dyDescent="0.25">
      <c r="E1734" s="60"/>
    </row>
    <row r="1735" spans="5:5" ht="15" x14ac:dyDescent="0.25">
      <c r="E1735" s="60"/>
    </row>
    <row r="1736" spans="5:5" ht="15" x14ac:dyDescent="0.25">
      <c r="E1736" s="60"/>
    </row>
    <row r="1737" spans="5:5" ht="15" x14ac:dyDescent="0.25">
      <c r="E1737" s="60"/>
    </row>
    <row r="1738" spans="5:5" ht="15" x14ac:dyDescent="0.25">
      <c r="E1738" s="60"/>
    </row>
    <row r="1739" spans="5:5" ht="15" x14ac:dyDescent="0.25">
      <c r="E1739" s="60"/>
    </row>
    <row r="1740" spans="5:5" ht="15" x14ac:dyDescent="0.25">
      <c r="E1740" s="60"/>
    </row>
    <row r="1741" spans="5:5" ht="15" x14ac:dyDescent="0.25">
      <c r="E1741" s="60"/>
    </row>
    <row r="1742" spans="5:5" ht="15" x14ac:dyDescent="0.25">
      <c r="E1742" s="60"/>
    </row>
    <row r="1743" spans="5:5" ht="15" x14ac:dyDescent="0.25">
      <c r="E1743" s="60"/>
    </row>
    <row r="1744" spans="5:5" ht="15" x14ac:dyDescent="0.25">
      <c r="E1744" s="60"/>
    </row>
    <row r="1745" spans="5:5" ht="15" x14ac:dyDescent="0.25">
      <c r="E1745" s="60"/>
    </row>
    <row r="1746" spans="5:5" ht="15" x14ac:dyDescent="0.25">
      <c r="E1746" s="60"/>
    </row>
    <row r="1747" spans="5:5" ht="15" x14ac:dyDescent="0.25">
      <c r="E1747" s="60"/>
    </row>
    <row r="1748" spans="5:5" ht="15" x14ac:dyDescent="0.25">
      <c r="E1748" s="60"/>
    </row>
    <row r="1749" spans="5:5" ht="15" x14ac:dyDescent="0.25">
      <c r="E1749" s="60"/>
    </row>
    <row r="1750" spans="5:5" ht="15" x14ac:dyDescent="0.25">
      <c r="E1750" s="60"/>
    </row>
    <row r="1751" spans="5:5" ht="15" x14ac:dyDescent="0.25">
      <c r="E1751" s="60"/>
    </row>
    <row r="1752" spans="5:5" ht="15" x14ac:dyDescent="0.25">
      <c r="E1752" s="60"/>
    </row>
    <row r="1753" spans="5:5" ht="15" x14ac:dyDescent="0.25">
      <c r="E1753" s="60"/>
    </row>
    <row r="1754" spans="5:5" ht="15" x14ac:dyDescent="0.25">
      <c r="E1754" s="60"/>
    </row>
    <row r="1755" spans="5:5" ht="15" x14ac:dyDescent="0.25">
      <c r="E1755" s="60"/>
    </row>
    <row r="1756" spans="5:5" ht="15" x14ac:dyDescent="0.25">
      <c r="E1756" s="60"/>
    </row>
    <row r="1757" spans="5:5" ht="15" x14ac:dyDescent="0.25">
      <c r="E1757" s="60"/>
    </row>
    <row r="1758" spans="5:5" ht="15" x14ac:dyDescent="0.25">
      <c r="E1758" s="60"/>
    </row>
    <row r="1759" spans="5:5" ht="15" x14ac:dyDescent="0.25">
      <c r="E1759" s="60"/>
    </row>
    <row r="1760" spans="5:5" ht="15" x14ac:dyDescent="0.25">
      <c r="E1760" s="60"/>
    </row>
    <row r="1761" spans="5:5" ht="15" x14ac:dyDescent="0.25">
      <c r="E1761" s="60"/>
    </row>
    <row r="1762" spans="5:5" ht="15" x14ac:dyDescent="0.25">
      <c r="E1762" s="60"/>
    </row>
    <row r="1763" spans="5:5" ht="15" x14ac:dyDescent="0.25">
      <c r="E1763" s="60"/>
    </row>
    <row r="1764" spans="5:5" ht="15" x14ac:dyDescent="0.25">
      <c r="E1764" s="60"/>
    </row>
    <row r="1765" spans="5:5" ht="15" x14ac:dyDescent="0.25">
      <c r="E1765" s="60"/>
    </row>
    <row r="1766" spans="5:5" ht="15" x14ac:dyDescent="0.25">
      <c r="E1766" s="60"/>
    </row>
    <row r="1767" spans="5:5" ht="15" x14ac:dyDescent="0.25">
      <c r="E1767" s="60"/>
    </row>
    <row r="1768" spans="5:5" ht="15" x14ac:dyDescent="0.25">
      <c r="E1768" s="60"/>
    </row>
    <row r="1769" spans="5:5" ht="15" x14ac:dyDescent="0.25">
      <c r="E1769" s="60"/>
    </row>
    <row r="1770" spans="5:5" ht="15" x14ac:dyDescent="0.25">
      <c r="E1770" s="60"/>
    </row>
    <row r="1771" spans="5:5" ht="15" x14ac:dyDescent="0.25">
      <c r="E1771" s="60"/>
    </row>
    <row r="1772" spans="5:5" ht="15" x14ac:dyDescent="0.25">
      <c r="E1772" s="60"/>
    </row>
    <row r="1773" spans="5:5" ht="15" x14ac:dyDescent="0.25">
      <c r="E1773" s="60"/>
    </row>
    <row r="1774" spans="5:5" ht="15" x14ac:dyDescent="0.25">
      <c r="E1774" s="60"/>
    </row>
    <row r="1775" spans="5:5" ht="15" x14ac:dyDescent="0.25">
      <c r="E1775" s="60"/>
    </row>
    <row r="1776" spans="5:5" ht="15" x14ac:dyDescent="0.25">
      <c r="E1776" s="60"/>
    </row>
    <row r="1777" spans="5:5" ht="15" x14ac:dyDescent="0.25">
      <c r="E1777" s="60"/>
    </row>
    <row r="1778" spans="5:5" ht="15" x14ac:dyDescent="0.25">
      <c r="E1778" s="60"/>
    </row>
    <row r="1779" spans="5:5" ht="15" x14ac:dyDescent="0.25">
      <c r="E1779" s="60"/>
    </row>
    <row r="1780" spans="5:5" ht="15" x14ac:dyDescent="0.25">
      <c r="E1780" s="60"/>
    </row>
    <row r="1781" spans="5:5" ht="15" x14ac:dyDescent="0.25">
      <c r="E1781" s="60"/>
    </row>
    <row r="1782" spans="5:5" ht="15" x14ac:dyDescent="0.25">
      <c r="E1782" s="60"/>
    </row>
    <row r="1783" spans="5:5" ht="15" x14ac:dyDescent="0.25">
      <c r="E1783" s="60"/>
    </row>
    <row r="1784" spans="5:5" ht="15" x14ac:dyDescent="0.25">
      <c r="E1784" s="60"/>
    </row>
    <row r="1785" spans="5:5" ht="15" x14ac:dyDescent="0.25">
      <c r="E1785" s="60"/>
    </row>
    <row r="1786" spans="5:5" ht="15" x14ac:dyDescent="0.25">
      <c r="E1786" s="60"/>
    </row>
    <row r="1787" spans="5:5" ht="15" x14ac:dyDescent="0.25">
      <c r="E1787" s="60"/>
    </row>
    <row r="1788" spans="5:5" ht="15" x14ac:dyDescent="0.25">
      <c r="E1788" s="60"/>
    </row>
    <row r="1789" spans="5:5" ht="15" x14ac:dyDescent="0.25">
      <c r="E1789" s="60"/>
    </row>
    <row r="1790" spans="5:5" ht="15" x14ac:dyDescent="0.25">
      <c r="E1790" s="60"/>
    </row>
    <row r="1791" spans="5:5" ht="15" x14ac:dyDescent="0.25">
      <c r="E1791" s="60"/>
    </row>
    <row r="1792" spans="5:5" ht="15" x14ac:dyDescent="0.25">
      <c r="E1792" s="60"/>
    </row>
    <row r="1793" spans="5:5" ht="15" x14ac:dyDescent="0.25">
      <c r="E1793" s="60"/>
    </row>
    <row r="1794" spans="5:5" ht="15" x14ac:dyDescent="0.25">
      <c r="E1794" s="60"/>
    </row>
    <row r="1795" spans="5:5" ht="15" x14ac:dyDescent="0.25">
      <c r="E1795" s="60"/>
    </row>
    <row r="1796" spans="5:5" ht="15" x14ac:dyDescent="0.25">
      <c r="E1796" s="60"/>
    </row>
    <row r="1797" spans="5:5" ht="15" x14ac:dyDescent="0.25">
      <c r="E1797" s="60"/>
    </row>
    <row r="1798" spans="5:5" ht="15" x14ac:dyDescent="0.25">
      <c r="E1798" s="60"/>
    </row>
    <row r="1799" spans="5:5" ht="15" x14ac:dyDescent="0.25">
      <c r="E1799" s="60"/>
    </row>
    <row r="1800" spans="5:5" ht="15" x14ac:dyDescent="0.25">
      <c r="E1800" s="60"/>
    </row>
    <row r="1801" spans="5:5" ht="15" x14ac:dyDescent="0.25">
      <c r="E1801" s="60"/>
    </row>
    <row r="1802" spans="5:5" ht="15" x14ac:dyDescent="0.25">
      <c r="E1802" s="60"/>
    </row>
    <row r="1803" spans="5:5" ht="15" x14ac:dyDescent="0.25">
      <c r="E1803" s="60"/>
    </row>
    <row r="1804" spans="5:5" ht="15" x14ac:dyDescent="0.25">
      <c r="E1804" s="60"/>
    </row>
    <row r="1805" spans="5:5" ht="15" x14ac:dyDescent="0.25">
      <c r="E1805" s="60"/>
    </row>
    <row r="1806" spans="5:5" ht="15" x14ac:dyDescent="0.25">
      <c r="E1806" s="60"/>
    </row>
    <row r="1807" spans="5:5" ht="15" x14ac:dyDescent="0.25">
      <c r="E1807" s="60"/>
    </row>
    <row r="1808" spans="5:5" ht="15" x14ac:dyDescent="0.25">
      <c r="E1808" s="60"/>
    </row>
    <row r="1809" spans="5:5" ht="15" x14ac:dyDescent="0.25">
      <c r="E1809" s="60"/>
    </row>
    <row r="1810" spans="5:5" ht="15" x14ac:dyDescent="0.25">
      <c r="E1810" s="60"/>
    </row>
    <row r="1811" spans="5:5" ht="15" x14ac:dyDescent="0.25">
      <c r="E1811" s="60"/>
    </row>
    <row r="1812" spans="5:5" ht="15" x14ac:dyDescent="0.25">
      <c r="E1812" s="60"/>
    </row>
    <row r="1813" spans="5:5" ht="15" x14ac:dyDescent="0.25">
      <c r="E1813" s="60"/>
    </row>
    <row r="1814" spans="5:5" ht="15" x14ac:dyDescent="0.25">
      <c r="E1814" s="60"/>
    </row>
    <row r="1815" spans="5:5" ht="15" x14ac:dyDescent="0.25">
      <c r="E1815" s="60"/>
    </row>
    <row r="1816" spans="5:5" ht="15" x14ac:dyDescent="0.25">
      <c r="E1816" s="60"/>
    </row>
    <row r="1817" spans="5:5" ht="15" x14ac:dyDescent="0.25">
      <c r="E1817" s="60"/>
    </row>
    <row r="1818" spans="5:5" ht="15" x14ac:dyDescent="0.25">
      <c r="E1818" s="60"/>
    </row>
    <row r="1819" spans="5:5" ht="15" x14ac:dyDescent="0.25">
      <c r="E1819" s="60"/>
    </row>
    <row r="1820" spans="5:5" ht="15" x14ac:dyDescent="0.25">
      <c r="E1820" s="60"/>
    </row>
    <row r="1821" spans="5:5" ht="15" x14ac:dyDescent="0.25">
      <c r="E1821" s="60"/>
    </row>
    <row r="1822" spans="5:5" ht="15" x14ac:dyDescent="0.25">
      <c r="E1822" s="60"/>
    </row>
    <row r="1823" spans="5:5" ht="15" x14ac:dyDescent="0.25">
      <c r="E1823" s="60"/>
    </row>
    <row r="1824" spans="5:5" ht="15" x14ac:dyDescent="0.25">
      <c r="E1824" s="60"/>
    </row>
    <row r="1825" spans="5:5" ht="15" x14ac:dyDescent="0.25">
      <c r="E1825" s="60"/>
    </row>
    <row r="1826" spans="5:5" ht="15" x14ac:dyDescent="0.25">
      <c r="E1826" s="60"/>
    </row>
    <row r="1827" spans="5:5" ht="15" x14ac:dyDescent="0.25">
      <c r="E1827" s="60"/>
    </row>
    <row r="1828" spans="5:5" ht="15" x14ac:dyDescent="0.25">
      <c r="E1828" s="60"/>
    </row>
    <row r="1829" spans="5:5" ht="15" x14ac:dyDescent="0.25">
      <c r="E1829" s="60"/>
    </row>
    <row r="1830" spans="5:5" ht="15" x14ac:dyDescent="0.25">
      <c r="E1830" s="60"/>
    </row>
    <row r="1831" spans="5:5" ht="15" x14ac:dyDescent="0.25">
      <c r="E1831" s="60"/>
    </row>
    <row r="1832" spans="5:5" ht="15" x14ac:dyDescent="0.25">
      <c r="E1832" s="60"/>
    </row>
    <row r="1833" spans="5:5" ht="15" x14ac:dyDescent="0.25">
      <c r="E1833" s="60"/>
    </row>
    <row r="1834" spans="5:5" ht="15" x14ac:dyDescent="0.25">
      <c r="E1834" s="60"/>
    </row>
    <row r="1835" spans="5:5" ht="15" x14ac:dyDescent="0.25">
      <c r="E1835" s="60"/>
    </row>
    <row r="1836" spans="5:5" ht="15" x14ac:dyDescent="0.25">
      <c r="E1836" s="60"/>
    </row>
    <row r="1837" spans="5:5" ht="15" x14ac:dyDescent="0.25">
      <c r="E1837" s="60"/>
    </row>
    <row r="1838" spans="5:5" ht="15" x14ac:dyDescent="0.25">
      <c r="E1838" s="60"/>
    </row>
    <row r="1839" spans="5:5" ht="15" x14ac:dyDescent="0.25">
      <c r="E1839" s="60"/>
    </row>
    <row r="1840" spans="5:5" ht="15" x14ac:dyDescent="0.25">
      <c r="E1840" s="60"/>
    </row>
    <row r="1841" spans="5:5" ht="15" x14ac:dyDescent="0.25">
      <c r="E1841" s="60"/>
    </row>
    <row r="1842" spans="5:5" ht="15" x14ac:dyDescent="0.25">
      <c r="E1842" s="60"/>
    </row>
    <row r="1843" spans="5:5" ht="15" x14ac:dyDescent="0.25">
      <c r="E1843" s="60"/>
    </row>
    <row r="1844" spans="5:5" ht="15" x14ac:dyDescent="0.25">
      <c r="E1844" s="60"/>
    </row>
    <row r="1845" spans="5:5" ht="15" x14ac:dyDescent="0.25">
      <c r="E1845" s="60"/>
    </row>
    <row r="1846" spans="5:5" ht="15" x14ac:dyDescent="0.25">
      <c r="E1846" s="60"/>
    </row>
    <row r="1847" spans="5:5" ht="15" x14ac:dyDescent="0.25">
      <c r="E1847" s="60"/>
    </row>
    <row r="1848" spans="5:5" ht="15" x14ac:dyDescent="0.25">
      <c r="E1848" s="60"/>
    </row>
    <row r="1849" spans="5:5" ht="15" x14ac:dyDescent="0.25">
      <c r="E1849" s="60"/>
    </row>
    <row r="1850" spans="5:5" ht="15" x14ac:dyDescent="0.25">
      <c r="E1850" s="60"/>
    </row>
    <row r="1851" spans="5:5" ht="15" x14ac:dyDescent="0.25">
      <c r="E1851" s="60"/>
    </row>
    <row r="1852" spans="5:5" ht="15" x14ac:dyDescent="0.25">
      <c r="E1852" s="60"/>
    </row>
    <row r="1853" spans="5:5" ht="15" x14ac:dyDescent="0.25">
      <c r="E1853" s="60"/>
    </row>
    <row r="1854" spans="5:5" ht="15" x14ac:dyDescent="0.25">
      <c r="E1854" s="60"/>
    </row>
    <row r="1855" spans="5:5" ht="15" x14ac:dyDescent="0.25">
      <c r="E1855" s="60"/>
    </row>
    <row r="1856" spans="5:5" ht="15" x14ac:dyDescent="0.25">
      <c r="E1856" s="60"/>
    </row>
    <row r="1857" spans="5:5" ht="15" x14ac:dyDescent="0.25">
      <c r="E1857" s="60"/>
    </row>
    <row r="1858" spans="5:5" ht="15" x14ac:dyDescent="0.25">
      <c r="E1858" s="60"/>
    </row>
    <row r="1859" spans="5:5" ht="15" x14ac:dyDescent="0.25">
      <c r="E1859" s="60"/>
    </row>
    <row r="1860" spans="5:5" ht="15" x14ac:dyDescent="0.25">
      <c r="E1860" s="60"/>
    </row>
    <row r="1861" spans="5:5" ht="15" x14ac:dyDescent="0.25">
      <c r="E1861" s="60"/>
    </row>
    <row r="1862" spans="5:5" ht="15" x14ac:dyDescent="0.25">
      <c r="E1862" s="60"/>
    </row>
    <row r="1863" spans="5:5" ht="15" x14ac:dyDescent="0.25">
      <c r="E1863" s="60"/>
    </row>
    <row r="1864" spans="5:5" ht="15" x14ac:dyDescent="0.25">
      <c r="E1864" s="60"/>
    </row>
    <row r="1865" spans="5:5" ht="15" x14ac:dyDescent="0.25">
      <c r="E1865" s="60"/>
    </row>
    <row r="1866" spans="5:5" ht="15" x14ac:dyDescent="0.25">
      <c r="E1866" s="60"/>
    </row>
    <row r="1867" spans="5:5" ht="15" x14ac:dyDescent="0.25">
      <c r="E1867" s="60"/>
    </row>
    <row r="1868" spans="5:5" ht="15" x14ac:dyDescent="0.25">
      <c r="E1868" s="60"/>
    </row>
    <row r="1869" spans="5:5" ht="15" x14ac:dyDescent="0.25">
      <c r="E1869" s="60"/>
    </row>
    <row r="1870" spans="5:5" ht="15" x14ac:dyDescent="0.25">
      <c r="E1870" s="60"/>
    </row>
    <row r="1871" spans="5:5" ht="15" x14ac:dyDescent="0.25">
      <c r="E1871" s="60"/>
    </row>
    <row r="1872" spans="5:5" ht="15" x14ac:dyDescent="0.25">
      <c r="E1872" s="60"/>
    </row>
    <row r="1873" spans="5:5" ht="15" x14ac:dyDescent="0.25">
      <c r="E1873" s="60"/>
    </row>
    <row r="1874" spans="5:5" ht="15" x14ac:dyDescent="0.25">
      <c r="E1874" s="60"/>
    </row>
    <row r="1875" spans="5:5" ht="15" x14ac:dyDescent="0.25">
      <c r="E1875" s="60"/>
    </row>
    <row r="1876" spans="5:5" ht="15" x14ac:dyDescent="0.25">
      <c r="E1876" s="60"/>
    </row>
    <row r="1877" spans="5:5" ht="15" x14ac:dyDescent="0.25">
      <c r="E1877" s="60"/>
    </row>
    <row r="1878" spans="5:5" ht="15" x14ac:dyDescent="0.25">
      <c r="E1878" s="60"/>
    </row>
    <row r="1879" spans="5:5" ht="15" x14ac:dyDescent="0.25">
      <c r="E1879" s="60"/>
    </row>
    <row r="1880" spans="5:5" ht="15" x14ac:dyDescent="0.25">
      <c r="E1880" s="60"/>
    </row>
    <row r="1881" spans="5:5" ht="15" x14ac:dyDescent="0.25">
      <c r="E1881" s="60"/>
    </row>
    <row r="1882" spans="5:5" ht="15" x14ac:dyDescent="0.25">
      <c r="E1882" s="60"/>
    </row>
    <row r="1883" spans="5:5" ht="15" x14ac:dyDescent="0.25">
      <c r="E1883" s="60"/>
    </row>
    <row r="1884" spans="5:5" ht="15" x14ac:dyDescent="0.25">
      <c r="E1884" s="60"/>
    </row>
    <row r="1885" spans="5:5" ht="15" x14ac:dyDescent="0.25">
      <c r="E1885" s="60"/>
    </row>
    <row r="1886" spans="5:5" ht="15" x14ac:dyDescent="0.25">
      <c r="E1886" s="60"/>
    </row>
    <row r="1887" spans="5:5" ht="15" x14ac:dyDescent="0.25">
      <c r="E1887" s="60"/>
    </row>
    <row r="1888" spans="5:5" ht="15" x14ac:dyDescent="0.25">
      <c r="E1888" s="60"/>
    </row>
    <row r="1889" spans="5:5" ht="15" x14ac:dyDescent="0.25">
      <c r="E1889" s="60"/>
    </row>
    <row r="1890" spans="5:5" ht="15" x14ac:dyDescent="0.25">
      <c r="E1890" s="60"/>
    </row>
    <row r="1891" spans="5:5" ht="15" x14ac:dyDescent="0.25">
      <c r="E1891" s="60"/>
    </row>
    <row r="1892" spans="5:5" ht="15" x14ac:dyDescent="0.25">
      <c r="E1892" s="60"/>
    </row>
    <row r="1893" spans="5:5" ht="15" x14ac:dyDescent="0.25">
      <c r="E1893" s="60"/>
    </row>
    <row r="1894" spans="5:5" ht="15" x14ac:dyDescent="0.25">
      <c r="E1894" s="60"/>
    </row>
    <row r="1895" spans="5:5" ht="15" x14ac:dyDescent="0.25">
      <c r="E1895" s="60"/>
    </row>
    <row r="1896" spans="5:5" ht="15" x14ac:dyDescent="0.25">
      <c r="E1896" s="60"/>
    </row>
    <row r="1897" spans="5:5" ht="15" x14ac:dyDescent="0.25">
      <c r="E1897" s="60"/>
    </row>
    <row r="1898" spans="5:5" ht="15" x14ac:dyDescent="0.25">
      <c r="E1898" s="60"/>
    </row>
    <row r="1899" spans="5:5" ht="15" x14ac:dyDescent="0.25">
      <c r="E1899" s="60"/>
    </row>
    <row r="1900" spans="5:5" ht="15" x14ac:dyDescent="0.25">
      <c r="E1900" s="60"/>
    </row>
    <row r="1901" spans="5:5" ht="15" x14ac:dyDescent="0.25">
      <c r="E1901" s="60"/>
    </row>
    <row r="1902" spans="5:5" ht="15" x14ac:dyDescent="0.25">
      <c r="E1902" s="60"/>
    </row>
    <row r="1903" spans="5:5" ht="15" x14ac:dyDescent="0.25">
      <c r="E1903" s="60"/>
    </row>
    <row r="1904" spans="5:5" ht="15" x14ac:dyDescent="0.25">
      <c r="E1904" s="60"/>
    </row>
    <row r="1905" spans="5:5" ht="15" x14ac:dyDescent="0.25">
      <c r="E1905" s="60"/>
    </row>
    <row r="1906" spans="5:5" ht="15" x14ac:dyDescent="0.25">
      <c r="E1906" s="60"/>
    </row>
    <row r="1907" spans="5:5" ht="15" x14ac:dyDescent="0.25">
      <c r="E1907" s="60"/>
    </row>
    <row r="1908" spans="5:5" ht="15" x14ac:dyDescent="0.25">
      <c r="E1908" s="60"/>
    </row>
    <row r="1909" spans="5:5" ht="15" x14ac:dyDescent="0.25">
      <c r="E1909" s="60"/>
    </row>
    <row r="1910" spans="5:5" ht="15" x14ac:dyDescent="0.25">
      <c r="E1910" s="60"/>
    </row>
    <row r="1911" spans="5:5" ht="15" x14ac:dyDescent="0.25">
      <c r="E1911" s="60"/>
    </row>
    <row r="1912" spans="5:5" ht="15" x14ac:dyDescent="0.25">
      <c r="E1912" s="60"/>
    </row>
    <row r="1913" spans="5:5" ht="15" x14ac:dyDescent="0.25">
      <c r="E1913" s="60"/>
    </row>
    <row r="1914" spans="5:5" ht="15" x14ac:dyDescent="0.25">
      <c r="E1914" s="60"/>
    </row>
    <row r="1915" spans="5:5" ht="15" x14ac:dyDescent="0.25">
      <c r="E1915" s="60"/>
    </row>
    <row r="1916" spans="5:5" ht="15" x14ac:dyDescent="0.25">
      <c r="E1916" s="60"/>
    </row>
    <row r="1917" spans="5:5" ht="15" x14ac:dyDescent="0.25">
      <c r="E1917" s="60"/>
    </row>
    <row r="1918" spans="5:5" ht="15" x14ac:dyDescent="0.25">
      <c r="E1918" s="60"/>
    </row>
    <row r="1919" spans="5:5" ht="15" x14ac:dyDescent="0.25">
      <c r="E1919" s="60"/>
    </row>
    <row r="1920" spans="5:5" ht="15" x14ac:dyDescent="0.25">
      <c r="E1920" s="60"/>
    </row>
    <row r="1921" spans="5:5" ht="15" x14ac:dyDescent="0.25">
      <c r="E1921" s="60"/>
    </row>
    <row r="1922" spans="5:5" ht="15" x14ac:dyDescent="0.25">
      <c r="E1922" s="60"/>
    </row>
    <row r="1923" spans="5:5" ht="15" x14ac:dyDescent="0.25">
      <c r="E1923" s="60"/>
    </row>
    <row r="1924" spans="5:5" ht="15" x14ac:dyDescent="0.25">
      <c r="E1924" s="60"/>
    </row>
    <row r="1925" spans="5:5" ht="15" x14ac:dyDescent="0.25">
      <c r="E1925" s="60"/>
    </row>
    <row r="1926" spans="5:5" ht="15" x14ac:dyDescent="0.25">
      <c r="E1926" s="60"/>
    </row>
    <row r="1927" spans="5:5" ht="15" x14ac:dyDescent="0.25">
      <c r="E1927" s="60"/>
    </row>
    <row r="1928" spans="5:5" ht="15" x14ac:dyDescent="0.25">
      <c r="E1928" s="60"/>
    </row>
    <row r="1929" spans="5:5" ht="15" x14ac:dyDescent="0.25">
      <c r="E1929" s="60"/>
    </row>
    <row r="1930" spans="5:5" ht="15" x14ac:dyDescent="0.25">
      <c r="E1930" s="60"/>
    </row>
    <row r="1931" spans="5:5" ht="15" x14ac:dyDescent="0.25">
      <c r="E1931" s="60"/>
    </row>
    <row r="1932" spans="5:5" ht="15" x14ac:dyDescent="0.25">
      <c r="E1932" s="60"/>
    </row>
    <row r="1933" spans="5:5" ht="15" x14ac:dyDescent="0.25">
      <c r="E1933" s="60"/>
    </row>
    <row r="1934" spans="5:5" ht="15" x14ac:dyDescent="0.25">
      <c r="E1934" s="60"/>
    </row>
    <row r="1935" spans="5:5" ht="15" x14ac:dyDescent="0.25">
      <c r="E1935" s="60"/>
    </row>
    <row r="1936" spans="5:5" ht="15" x14ac:dyDescent="0.25">
      <c r="E1936" s="60"/>
    </row>
    <row r="1937" spans="5:5" ht="15" x14ac:dyDescent="0.25">
      <c r="E1937" s="60"/>
    </row>
    <row r="1938" spans="5:5" ht="15" x14ac:dyDescent="0.25">
      <c r="E1938" s="60"/>
    </row>
    <row r="1939" spans="5:5" ht="15" x14ac:dyDescent="0.25">
      <c r="E1939" s="60"/>
    </row>
    <row r="1940" spans="5:5" ht="15" x14ac:dyDescent="0.25">
      <c r="E1940" s="60"/>
    </row>
    <row r="1941" spans="5:5" ht="15" x14ac:dyDescent="0.25">
      <c r="E1941" s="60"/>
    </row>
    <row r="1942" spans="5:5" ht="15" x14ac:dyDescent="0.25">
      <c r="E1942" s="60"/>
    </row>
    <row r="1943" spans="5:5" ht="15" x14ac:dyDescent="0.25">
      <c r="E1943" s="60"/>
    </row>
    <row r="1944" spans="5:5" ht="15" x14ac:dyDescent="0.25">
      <c r="E1944" s="60"/>
    </row>
    <row r="1945" spans="5:5" ht="15" x14ac:dyDescent="0.25">
      <c r="E1945" s="60"/>
    </row>
    <row r="1946" spans="5:5" ht="15" x14ac:dyDescent="0.25">
      <c r="E1946" s="60"/>
    </row>
    <row r="1947" spans="5:5" ht="15" x14ac:dyDescent="0.25">
      <c r="E1947" s="60"/>
    </row>
    <row r="1948" spans="5:5" ht="15" x14ac:dyDescent="0.25">
      <c r="E1948" s="60"/>
    </row>
    <row r="1949" spans="5:5" ht="15" x14ac:dyDescent="0.25">
      <c r="E1949" s="60"/>
    </row>
    <row r="1950" spans="5:5" ht="15" x14ac:dyDescent="0.25">
      <c r="E1950" s="60"/>
    </row>
    <row r="1951" spans="5:5" ht="15" x14ac:dyDescent="0.25">
      <c r="E1951" s="60"/>
    </row>
    <row r="1952" spans="5:5" ht="15" x14ac:dyDescent="0.25">
      <c r="E1952" s="60"/>
    </row>
    <row r="1953" spans="5:5" ht="15" x14ac:dyDescent="0.25">
      <c r="E1953" s="60"/>
    </row>
    <row r="1954" spans="5:5" ht="15" x14ac:dyDescent="0.25">
      <c r="E1954" s="60"/>
    </row>
    <row r="1955" spans="5:5" ht="15" x14ac:dyDescent="0.25">
      <c r="E1955" s="60"/>
    </row>
    <row r="1956" spans="5:5" ht="15" x14ac:dyDescent="0.25">
      <c r="E1956" s="60"/>
    </row>
    <row r="1957" spans="5:5" ht="15" x14ac:dyDescent="0.25">
      <c r="E1957" s="60"/>
    </row>
    <row r="1958" spans="5:5" ht="15" x14ac:dyDescent="0.25">
      <c r="E1958" s="60"/>
    </row>
    <row r="1959" spans="5:5" ht="15" x14ac:dyDescent="0.25">
      <c r="E1959" s="60"/>
    </row>
    <row r="1960" spans="5:5" ht="15" x14ac:dyDescent="0.25">
      <c r="E1960" s="60"/>
    </row>
    <row r="1961" spans="5:5" ht="15" x14ac:dyDescent="0.25">
      <c r="E1961" s="60"/>
    </row>
    <row r="1962" spans="5:5" ht="15" x14ac:dyDescent="0.25">
      <c r="E1962" s="60"/>
    </row>
    <row r="1963" spans="5:5" ht="15" x14ac:dyDescent="0.25">
      <c r="E1963" s="60"/>
    </row>
    <row r="1964" spans="5:5" ht="15" x14ac:dyDescent="0.25">
      <c r="E1964" s="60"/>
    </row>
    <row r="1965" spans="5:5" ht="15" x14ac:dyDescent="0.25">
      <c r="E1965" s="60"/>
    </row>
    <row r="1966" spans="5:5" ht="15" x14ac:dyDescent="0.25">
      <c r="E1966" s="60"/>
    </row>
    <row r="1967" spans="5:5" ht="15" x14ac:dyDescent="0.25">
      <c r="E1967" s="60"/>
    </row>
    <row r="1968" spans="5:5" ht="15" x14ac:dyDescent="0.25">
      <c r="E1968" s="60"/>
    </row>
    <row r="1969" spans="5:5" ht="15" x14ac:dyDescent="0.25">
      <c r="E1969" s="60"/>
    </row>
    <row r="1970" spans="5:5" ht="15" x14ac:dyDescent="0.25">
      <c r="E1970" s="60"/>
    </row>
    <row r="1971" spans="5:5" ht="15" x14ac:dyDescent="0.25">
      <c r="E1971" s="60"/>
    </row>
    <row r="1972" spans="5:5" ht="15" x14ac:dyDescent="0.25">
      <c r="E1972" s="60"/>
    </row>
    <row r="1973" spans="5:5" ht="15" x14ac:dyDescent="0.25">
      <c r="E1973" s="60"/>
    </row>
    <row r="1974" spans="5:5" ht="15" x14ac:dyDescent="0.25">
      <c r="E1974" s="60"/>
    </row>
    <row r="1975" spans="5:5" ht="15" x14ac:dyDescent="0.25">
      <c r="E1975" s="60"/>
    </row>
    <row r="1976" spans="5:5" ht="15" x14ac:dyDescent="0.25">
      <c r="E1976" s="60"/>
    </row>
    <row r="1977" spans="5:5" ht="15" x14ac:dyDescent="0.25">
      <c r="E1977" s="60"/>
    </row>
    <row r="1978" spans="5:5" ht="15" x14ac:dyDescent="0.25">
      <c r="E1978" s="60"/>
    </row>
    <row r="1979" spans="5:5" ht="15" x14ac:dyDescent="0.25">
      <c r="E1979" s="60"/>
    </row>
    <row r="1980" spans="5:5" ht="15" x14ac:dyDescent="0.25">
      <c r="E1980" s="60"/>
    </row>
    <row r="1981" spans="5:5" ht="15" x14ac:dyDescent="0.25">
      <c r="E1981" s="60"/>
    </row>
    <row r="1982" spans="5:5" ht="15" x14ac:dyDescent="0.25">
      <c r="E1982" s="60"/>
    </row>
    <row r="1983" spans="5:5" ht="15" x14ac:dyDescent="0.25">
      <c r="E1983" s="60"/>
    </row>
    <row r="1984" spans="5:5" ht="15" x14ac:dyDescent="0.25">
      <c r="E1984" s="60"/>
    </row>
    <row r="1985" spans="5:5" ht="15" x14ac:dyDescent="0.25">
      <c r="E1985" s="60"/>
    </row>
    <row r="1986" spans="5:5" ht="15" x14ac:dyDescent="0.25">
      <c r="E1986" s="60"/>
    </row>
    <row r="1987" spans="5:5" ht="15" x14ac:dyDescent="0.25">
      <c r="E1987" s="60"/>
    </row>
    <row r="1988" spans="5:5" ht="15" x14ac:dyDescent="0.25">
      <c r="E1988" s="60"/>
    </row>
    <row r="1989" spans="5:5" ht="15" x14ac:dyDescent="0.25">
      <c r="E1989" s="60"/>
    </row>
    <row r="1990" spans="5:5" ht="15" x14ac:dyDescent="0.25">
      <c r="E1990" s="60"/>
    </row>
    <row r="1991" spans="5:5" ht="15" x14ac:dyDescent="0.25">
      <c r="E1991" s="60"/>
    </row>
    <row r="1992" spans="5:5" ht="15" x14ac:dyDescent="0.25">
      <c r="E1992" s="60"/>
    </row>
    <row r="1993" spans="5:5" ht="15" x14ac:dyDescent="0.25">
      <c r="E1993" s="60"/>
    </row>
    <row r="1994" spans="5:5" ht="15" x14ac:dyDescent="0.25">
      <c r="E1994" s="60"/>
    </row>
    <row r="1995" spans="5:5" ht="15" x14ac:dyDescent="0.25">
      <c r="E1995" s="60"/>
    </row>
    <row r="1996" spans="5:5" ht="15" x14ac:dyDescent="0.25">
      <c r="E1996" s="60"/>
    </row>
    <row r="1997" spans="5:5" ht="15" x14ac:dyDescent="0.25">
      <c r="E1997" s="60"/>
    </row>
    <row r="1998" spans="5:5" ht="15" x14ac:dyDescent="0.25">
      <c r="E1998" s="60"/>
    </row>
    <row r="1999" spans="5:5" ht="15" x14ac:dyDescent="0.25">
      <c r="E1999" s="60"/>
    </row>
    <row r="2000" spans="5:5" ht="15" x14ac:dyDescent="0.25">
      <c r="E2000" s="60"/>
    </row>
    <row r="2001" spans="5:5" ht="15" x14ac:dyDescent="0.25">
      <c r="E2001" s="60"/>
    </row>
    <row r="2002" spans="5:5" ht="15" x14ac:dyDescent="0.25">
      <c r="E2002" s="60"/>
    </row>
    <row r="2003" spans="5:5" ht="15" x14ac:dyDescent="0.25">
      <c r="E2003" s="60"/>
    </row>
    <row r="2004" spans="5:5" ht="15" x14ac:dyDescent="0.25">
      <c r="E2004" s="60"/>
    </row>
    <row r="2005" spans="5:5" ht="15" x14ac:dyDescent="0.25">
      <c r="E2005" s="60"/>
    </row>
    <row r="2006" spans="5:5" ht="15" x14ac:dyDescent="0.25">
      <c r="E2006" s="60"/>
    </row>
    <row r="2007" spans="5:5" ht="15" x14ac:dyDescent="0.25">
      <c r="E2007" s="60"/>
    </row>
    <row r="2008" spans="5:5" ht="15" x14ac:dyDescent="0.25">
      <c r="E2008" s="60"/>
    </row>
    <row r="2009" spans="5:5" ht="15" x14ac:dyDescent="0.25">
      <c r="E2009" s="60"/>
    </row>
    <row r="2010" spans="5:5" ht="15" x14ac:dyDescent="0.25">
      <c r="E2010" s="60"/>
    </row>
    <row r="2011" spans="5:5" ht="15" x14ac:dyDescent="0.25">
      <c r="E2011" s="60"/>
    </row>
    <row r="2012" spans="5:5" ht="15" x14ac:dyDescent="0.25">
      <c r="E2012" s="60"/>
    </row>
    <row r="2013" spans="5:5" ht="15" x14ac:dyDescent="0.25">
      <c r="E2013" s="60"/>
    </row>
    <row r="2014" spans="5:5" ht="15" x14ac:dyDescent="0.25">
      <c r="E2014" s="60"/>
    </row>
    <row r="2015" spans="5:5" ht="15" x14ac:dyDescent="0.25">
      <c r="E2015" s="60"/>
    </row>
    <row r="2016" spans="5:5" ht="15" x14ac:dyDescent="0.25">
      <c r="E2016" s="60"/>
    </row>
    <row r="2017" spans="5:5" ht="15" x14ac:dyDescent="0.25">
      <c r="E2017" s="60"/>
    </row>
    <row r="2018" spans="5:5" ht="15" x14ac:dyDescent="0.25">
      <c r="E2018" s="60"/>
    </row>
    <row r="2019" spans="5:5" ht="15" x14ac:dyDescent="0.25">
      <c r="E2019" s="60"/>
    </row>
    <row r="2020" spans="5:5" ht="15" x14ac:dyDescent="0.25">
      <c r="E2020" s="60"/>
    </row>
    <row r="2021" spans="5:5" ht="15" x14ac:dyDescent="0.25">
      <c r="E2021" s="60"/>
    </row>
    <row r="2022" spans="5:5" ht="15" x14ac:dyDescent="0.25">
      <c r="E2022" s="60"/>
    </row>
    <row r="2023" spans="5:5" ht="15" x14ac:dyDescent="0.25">
      <c r="E2023" s="60"/>
    </row>
    <row r="2024" spans="5:5" ht="15" x14ac:dyDescent="0.25">
      <c r="E2024" s="60"/>
    </row>
    <row r="2025" spans="5:5" ht="15" x14ac:dyDescent="0.25">
      <c r="E2025" s="60"/>
    </row>
    <row r="2026" spans="5:5" ht="15" x14ac:dyDescent="0.25">
      <c r="E2026" s="60"/>
    </row>
    <row r="2027" spans="5:5" ht="15" x14ac:dyDescent="0.25">
      <c r="E2027" s="60"/>
    </row>
    <row r="2028" spans="5:5" ht="15" x14ac:dyDescent="0.25">
      <c r="E2028" s="60"/>
    </row>
    <row r="2029" spans="5:5" ht="15" x14ac:dyDescent="0.25">
      <c r="E2029" s="60"/>
    </row>
    <row r="2030" spans="5:5" ht="15" x14ac:dyDescent="0.25">
      <c r="E2030" s="60"/>
    </row>
    <row r="2031" spans="5:5" ht="15" x14ac:dyDescent="0.25">
      <c r="E2031" s="60"/>
    </row>
    <row r="2032" spans="5:5" ht="15" x14ac:dyDescent="0.25">
      <c r="E2032" s="60"/>
    </row>
    <row r="2033" spans="5:5" ht="15" x14ac:dyDescent="0.25">
      <c r="E2033" s="60"/>
    </row>
    <row r="2034" spans="5:5" ht="15" x14ac:dyDescent="0.25">
      <c r="E2034" s="60"/>
    </row>
    <row r="2035" spans="5:5" ht="15" x14ac:dyDescent="0.25">
      <c r="E2035" s="60"/>
    </row>
    <row r="2036" spans="5:5" ht="15" x14ac:dyDescent="0.25">
      <c r="E2036" s="60"/>
    </row>
    <row r="2037" spans="5:5" ht="15" x14ac:dyDescent="0.25">
      <c r="E2037" s="60"/>
    </row>
    <row r="2038" spans="5:5" ht="15" x14ac:dyDescent="0.25">
      <c r="E2038" s="60"/>
    </row>
    <row r="2039" spans="5:5" ht="15" x14ac:dyDescent="0.25">
      <c r="E2039" s="60"/>
    </row>
    <row r="2040" spans="5:5" ht="15" x14ac:dyDescent="0.25">
      <c r="E2040" s="60"/>
    </row>
    <row r="2041" spans="5:5" ht="15" x14ac:dyDescent="0.25">
      <c r="E2041" s="60"/>
    </row>
    <row r="2042" spans="5:5" ht="15" x14ac:dyDescent="0.25">
      <c r="E2042" s="60"/>
    </row>
    <row r="2043" spans="5:5" ht="15" x14ac:dyDescent="0.25">
      <c r="E2043" s="60"/>
    </row>
    <row r="2044" spans="5:5" ht="15" x14ac:dyDescent="0.25">
      <c r="E2044" s="60"/>
    </row>
    <row r="2045" spans="5:5" ht="15" x14ac:dyDescent="0.25">
      <c r="E2045" s="60"/>
    </row>
    <row r="2046" spans="5:5" ht="15" x14ac:dyDescent="0.25">
      <c r="E2046" s="60"/>
    </row>
    <row r="2047" spans="5:5" ht="15" x14ac:dyDescent="0.25">
      <c r="E2047" s="60"/>
    </row>
    <row r="2048" spans="5:5" ht="15" x14ac:dyDescent="0.25">
      <c r="E2048" s="60"/>
    </row>
    <row r="2049" spans="5:5" ht="15" x14ac:dyDescent="0.25">
      <c r="E2049" s="60"/>
    </row>
    <row r="2050" spans="5:5" ht="15" x14ac:dyDescent="0.25">
      <c r="E2050" s="60"/>
    </row>
    <row r="2051" spans="5:5" ht="15" x14ac:dyDescent="0.25">
      <c r="E2051" s="60"/>
    </row>
    <row r="2052" spans="5:5" ht="15" x14ac:dyDescent="0.25">
      <c r="E2052" s="60"/>
    </row>
    <row r="2053" spans="5:5" ht="15" x14ac:dyDescent="0.25">
      <c r="E2053" s="60"/>
    </row>
    <row r="2054" spans="5:5" ht="15" x14ac:dyDescent="0.25">
      <c r="E2054" s="60"/>
    </row>
    <row r="2055" spans="5:5" ht="15" x14ac:dyDescent="0.25">
      <c r="E2055" s="60"/>
    </row>
    <row r="2056" spans="5:5" ht="15" x14ac:dyDescent="0.25">
      <c r="E2056" s="60"/>
    </row>
    <row r="2057" spans="5:5" ht="15" x14ac:dyDescent="0.25">
      <c r="E2057" s="60"/>
    </row>
    <row r="2058" spans="5:5" ht="15" x14ac:dyDescent="0.25">
      <c r="E2058" s="60"/>
    </row>
    <row r="2059" spans="5:5" ht="15" x14ac:dyDescent="0.25">
      <c r="E2059" s="60"/>
    </row>
    <row r="2060" spans="5:5" ht="15" x14ac:dyDescent="0.25">
      <c r="E2060" s="60"/>
    </row>
    <row r="2061" spans="5:5" ht="15" x14ac:dyDescent="0.25">
      <c r="E2061" s="60"/>
    </row>
    <row r="2062" spans="5:5" ht="15" x14ac:dyDescent="0.25">
      <c r="E2062" s="60"/>
    </row>
    <row r="2063" spans="5:5" ht="15" x14ac:dyDescent="0.25">
      <c r="E2063" s="60"/>
    </row>
    <row r="2064" spans="5:5" ht="15" x14ac:dyDescent="0.25">
      <c r="E2064" s="60"/>
    </row>
    <row r="2065" spans="5:5" ht="15" x14ac:dyDescent="0.25">
      <c r="E2065" s="60"/>
    </row>
    <row r="2066" spans="5:5" ht="15" x14ac:dyDescent="0.25">
      <c r="E2066" s="60"/>
    </row>
    <row r="2067" spans="5:5" ht="15" x14ac:dyDescent="0.25">
      <c r="E2067" s="60"/>
    </row>
    <row r="2068" spans="5:5" ht="15" x14ac:dyDescent="0.25">
      <c r="E2068" s="60"/>
    </row>
    <row r="2069" spans="5:5" ht="15" x14ac:dyDescent="0.25">
      <c r="E2069" s="60"/>
    </row>
    <row r="2070" spans="5:5" ht="15" x14ac:dyDescent="0.25">
      <c r="E2070" s="60"/>
    </row>
    <row r="2071" spans="5:5" ht="15" x14ac:dyDescent="0.25">
      <c r="E2071" s="60"/>
    </row>
    <row r="2072" spans="5:5" ht="15" x14ac:dyDescent="0.25">
      <c r="E2072" s="60"/>
    </row>
    <row r="2073" spans="5:5" ht="15" x14ac:dyDescent="0.25">
      <c r="E2073" s="60"/>
    </row>
    <row r="2074" spans="5:5" ht="15" x14ac:dyDescent="0.25">
      <c r="E2074" s="60"/>
    </row>
    <row r="2075" spans="5:5" ht="15" x14ac:dyDescent="0.25">
      <c r="E2075" s="60"/>
    </row>
    <row r="2076" spans="5:5" ht="15" x14ac:dyDescent="0.25">
      <c r="E2076" s="60"/>
    </row>
    <row r="2077" spans="5:5" ht="15" x14ac:dyDescent="0.25">
      <c r="E2077" s="60"/>
    </row>
    <row r="2078" spans="5:5" ht="15" x14ac:dyDescent="0.25">
      <c r="E2078" s="60"/>
    </row>
    <row r="2079" spans="5:5" ht="15" x14ac:dyDescent="0.25">
      <c r="E2079" s="60"/>
    </row>
    <row r="2080" spans="5:5" ht="15" x14ac:dyDescent="0.25">
      <c r="E2080" s="60"/>
    </row>
    <row r="2081" spans="5:5" ht="15" x14ac:dyDescent="0.25">
      <c r="E2081" s="60"/>
    </row>
    <row r="2082" spans="5:5" ht="15" x14ac:dyDescent="0.25">
      <c r="E2082" s="60"/>
    </row>
    <row r="2083" spans="5:5" ht="15" x14ac:dyDescent="0.25">
      <c r="E2083" s="60"/>
    </row>
    <row r="2084" spans="5:5" ht="15" x14ac:dyDescent="0.25">
      <c r="E2084" s="60"/>
    </row>
    <row r="2085" spans="5:5" ht="15" x14ac:dyDescent="0.25">
      <c r="E2085" s="60"/>
    </row>
    <row r="2086" spans="5:5" ht="15" x14ac:dyDescent="0.25">
      <c r="E2086" s="60"/>
    </row>
    <row r="2087" spans="5:5" ht="15" x14ac:dyDescent="0.25">
      <c r="E2087" s="60"/>
    </row>
    <row r="2088" spans="5:5" ht="15" x14ac:dyDescent="0.25">
      <c r="E2088" s="60"/>
    </row>
    <row r="2089" spans="5:5" ht="15" x14ac:dyDescent="0.25">
      <c r="E2089" s="60"/>
    </row>
    <row r="2090" spans="5:5" ht="15" x14ac:dyDescent="0.25">
      <c r="E2090" s="60"/>
    </row>
    <row r="2091" spans="5:5" ht="15" x14ac:dyDescent="0.25">
      <c r="E2091" s="60"/>
    </row>
    <row r="2092" spans="5:5" ht="15" x14ac:dyDescent="0.25">
      <c r="E2092" s="60"/>
    </row>
    <row r="2093" spans="5:5" ht="15" x14ac:dyDescent="0.25">
      <c r="E2093" s="60"/>
    </row>
    <row r="2094" spans="5:5" ht="15" x14ac:dyDescent="0.25">
      <c r="E2094" s="60"/>
    </row>
    <row r="2095" spans="5:5" ht="15" x14ac:dyDescent="0.25">
      <c r="E2095" s="60"/>
    </row>
    <row r="2096" spans="5:5" ht="15" x14ac:dyDescent="0.25">
      <c r="E2096" s="60"/>
    </row>
    <row r="2097" spans="5:5" ht="15" x14ac:dyDescent="0.25">
      <c r="E2097" s="60"/>
    </row>
    <row r="2098" spans="5:5" ht="15" x14ac:dyDescent="0.25">
      <c r="E2098" s="60"/>
    </row>
    <row r="2099" spans="5:5" ht="15" x14ac:dyDescent="0.25">
      <c r="E2099" s="60"/>
    </row>
    <row r="2100" spans="5:5" ht="15" x14ac:dyDescent="0.25">
      <c r="E2100" s="60"/>
    </row>
    <row r="2101" spans="5:5" ht="15" x14ac:dyDescent="0.25">
      <c r="E2101" s="60"/>
    </row>
    <row r="2102" spans="5:5" ht="15" x14ac:dyDescent="0.25">
      <c r="E2102" s="60"/>
    </row>
    <row r="2103" spans="5:5" ht="15" x14ac:dyDescent="0.25">
      <c r="E2103" s="60"/>
    </row>
    <row r="2104" spans="5:5" ht="15" x14ac:dyDescent="0.25">
      <c r="E2104" s="60"/>
    </row>
    <row r="2105" spans="5:5" ht="15" x14ac:dyDescent="0.25">
      <c r="E2105" s="60"/>
    </row>
    <row r="2106" spans="5:5" ht="15" x14ac:dyDescent="0.25">
      <c r="E2106" s="60"/>
    </row>
    <row r="2107" spans="5:5" ht="15" x14ac:dyDescent="0.25">
      <c r="E2107" s="60"/>
    </row>
    <row r="2108" spans="5:5" ht="15" x14ac:dyDescent="0.25">
      <c r="E2108" s="60"/>
    </row>
    <row r="2109" spans="5:5" ht="15" x14ac:dyDescent="0.25">
      <c r="E2109" s="60"/>
    </row>
    <row r="2110" spans="5:5" ht="15" x14ac:dyDescent="0.25">
      <c r="E2110" s="60"/>
    </row>
    <row r="2111" spans="5:5" ht="15" x14ac:dyDescent="0.25">
      <c r="E2111" s="60"/>
    </row>
    <row r="2112" spans="5:5" ht="15" x14ac:dyDescent="0.25">
      <c r="E2112" s="60"/>
    </row>
    <row r="2113" spans="5:5" ht="15" x14ac:dyDescent="0.25">
      <c r="E2113" s="60"/>
    </row>
    <row r="2114" spans="5:5" ht="15" x14ac:dyDescent="0.25">
      <c r="E2114" s="60"/>
    </row>
    <row r="2115" spans="5:5" ht="15" x14ac:dyDescent="0.25">
      <c r="E2115" s="60"/>
    </row>
    <row r="2116" spans="5:5" ht="15" x14ac:dyDescent="0.25">
      <c r="E2116" s="60"/>
    </row>
    <row r="2117" spans="5:5" ht="15" x14ac:dyDescent="0.25">
      <c r="E2117" s="60"/>
    </row>
    <row r="2118" spans="5:5" ht="15" x14ac:dyDescent="0.25">
      <c r="E2118" s="60"/>
    </row>
    <row r="2119" spans="5:5" ht="15" x14ac:dyDescent="0.25">
      <c r="E2119" s="60"/>
    </row>
    <row r="2120" spans="5:5" ht="15" x14ac:dyDescent="0.25">
      <c r="E2120" s="60"/>
    </row>
    <row r="2121" spans="5:5" ht="15" x14ac:dyDescent="0.25">
      <c r="E2121" s="60"/>
    </row>
    <row r="2122" spans="5:5" ht="15" x14ac:dyDescent="0.25">
      <c r="E2122" s="60"/>
    </row>
    <row r="2123" spans="5:5" ht="15" x14ac:dyDescent="0.25">
      <c r="E2123" s="60"/>
    </row>
    <row r="2124" spans="5:5" ht="15" x14ac:dyDescent="0.25">
      <c r="E2124" s="60"/>
    </row>
    <row r="2125" spans="5:5" ht="15" x14ac:dyDescent="0.25">
      <c r="E2125" s="60"/>
    </row>
    <row r="2126" spans="5:5" ht="15" x14ac:dyDescent="0.25">
      <c r="E2126" s="60"/>
    </row>
    <row r="2127" spans="5:5" ht="15" x14ac:dyDescent="0.25">
      <c r="E2127" s="60"/>
    </row>
    <row r="2128" spans="5:5" ht="15" x14ac:dyDescent="0.25">
      <c r="E2128" s="60"/>
    </row>
    <row r="2129" spans="5:5" ht="15" x14ac:dyDescent="0.25">
      <c r="E2129" s="60"/>
    </row>
    <row r="2130" spans="5:5" ht="15" x14ac:dyDescent="0.25">
      <c r="E2130" s="60"/>
    </row>
    <row r="2131" spans="5:5" ht="15" x14ac:dyDescent="0.25">
      <c r="E2131" s="60"/>
    </row>
    <row r="2132" spans="5:5" ht="15" x14ac:dyDescent="0.25">
      <c r="E2132" s="60"/>
    </row>
    <row r="2133" spans="5:5" ht="15" x14ac:dyDescent="0.25">
      <c r="E2133" s="60"/>
    </row>
    <row r="2134" spans="5:5" ht="15" x14ac:dyDescent="0.25">
      <c r="E2134" s="60"/>
    </row>
    <row r="2135" spans="5:5" ht="15" x14ac:dyDescent="0.25">
      <c r="E2135" s="60"/>
    </row>
    <row r="2136" spans="5:5" ht="15" x14ac:dyDescent="0.25">
      <c r="E2136" s="60"/>
    </row>
    <row r="2137" spans="5:5" ht="15" x14ac:dyDescent="0.25">
      <c r="E2137" s="60"/>
    </row>
    <row r="2138" spans="5:5" ht="15" x14ac:dyDescent="0.25">
      <c r="E2138" s="60"/>
    </row>
    <row r="2139" spans="5:5" ht="15" x14ac:dyDescent="0.25">
      <c r="E2139" s="60"/>
    </row>
    <row r="2140" spans="5:5" ht="15" x14ac:dyDescent="0.25">
      <c r="E2140" s="60"/>
    </row>
    <row r="2141" spans="5:5" ht="15" x14ac:dyDescent="0.25">
      <c r="E2141" s="60"/>
    </row>
    <row r="2142" spans="5:5" ht="15" x14ac:dyDescent="0.25">
      <c r="E2142" s="60"/>
    </row>
    <row r="2143" spans="5:5" ht="15" x14ac:dyDescent="0.25">
      <c r="E2143" s="60"/>
    </row>
    <row r="2144" spans="5:5" ht="15" x14ac:dyDescent="0.25">
      <c r="E2144" s="60"/>
    </row>
    <row r="2145" spans="5:5" ht="15" x14ac:dyDescent="0.25">
      <c r="E2145" s="60"/>
    </row>
    <row r="2146" spans="5:5" ht="15" x14ac:dyDescent="0.25">
      <c r="E2146" s="60"/>
    </row>
    <row r="2147" spans="5:5" ht="15" x14ac:dyDescent="0.25">
      <c r="E2147" s="60"/>
    </row>
    <row r="2148" spans="5:5" ht="15" x14ac:dyDescent="0.25">
      <c r="E2148" s="60"/>
    </row>
    <row r="2149" spans="5:5" ht="15" x14ac:dyDescent="0.25">
      <c r="E2149" s="60"/>
    </row>
    <row r="2150" spans="5:5" ht="15" x14ac:dyDescent="0.25">
      <c r="E2150" s="60"/>
    </row>
    <row r="2151" spans="5:5" ht="15" x14ac:dyDescent="0.25">
      <c r="E2151" s="60"/>
    </row>
    <row r="2152" spans="5:5" ht="15" x14ac:dyDescent="0.25">
      <c r="E2152" s="60"/>
    </row>
    <row r="2153" spans="5:5" ht="15" x14ac:dyDescent="0.25">
      <c r="E2153" s="60"/>
    </row>
    <row r="2154" spans="5:5" ht="15" x14ac:dyDescent="0.25">
      <c r="E2154" s="60"/>
    </row>
    <row r="2155" spans="5:5" ht="15" x14ac:dyDescent="0.25">
      <c r="E2155" s="60"/>
    </row>
    <row r="2156" spans="5:5" ht="15" x14ac:dyDescent="0.25">
      <c r="E2156" s="60"/>
    </row>
    <row r="2157" spans="5:5" ht="15" x14ac:dyDescent="0.25">
      <c r="E2157" s="60"/>
    </row>
    <row r="2158" spans="5:5" ht="15" x14ac:dyDescent="0.25">
      <c r="E2158" s="60"/>
    </row>
    <row r="2159" spans="5:5" ht="15" x14ac:dyDescent="0.25">
      <c r="E2159" s="60"/>
    </row>
    <row r="2160" spans="5:5" ht="15" x14ac:dyDescent="0.25">
      <c r="E2160" s="60"/>
    </row>
    <row r="2161" spans="5:5" ht="15" x14ac:dyDescent="0.25">
      <c r="E2161" s="60"/>
    </row>
    <row r="2162" spans="5:5" ht="15" x14ac:dyDescent="0.25">
      <c r="E2162" s="60"/>
    </row>
    <row r="2163" spans="5:5" ht="15" x14ac:dyDescent="0.25">
      <c r="E2163" s="60"/>
    </row>
    <row r="2164" spans="5:5" ht="15" x14ac:dyDescent="0.25">
      <c r="E2164" s="60"/>
    </row>
    <row r="2165" spans="5:5" ht="15" x14ac:dyDescent="0.25">
      <c r="E2165" s="60"/>
    </row>
    <row r="2166" spans="5:5" ht="15" x14ac:dyDescent="0.25">
      <c r="E2166" s="60"/>
    </row>
    <row r="2167" spans="5:5" ht="15" x14ac:dyDescent="0.25">
      <c r="E2167" s="60"/>
    </row>
    <row r="2168" spans="5:5" ht="15" x14ac:dyDescent="0.25">
      <c r="E2168" s="60"/>
    </row>
    <row r="2169" spans="5:5" ht="15" x14ac:dyDescent="0.25">
      <c r="E2169" s="60"/>
    </row>
    <row r="2170" spans="5:5" ht="15" x14ac:dyDescent="0.25">
      <c r="E2170" s="60"/>
    </row>
    <row r="2171" spans="5:5" ht="15" x14ac:dyDescent="0.25">
      <c r="E2171" s="60"/>
    </row>
    <row r="2172" spans="5:5" ht="15" x14ac:dyDescent="0.25">
      <c r="E2172" s="60"/>
    </row>
    <row r="2173" spans="5:5" ht="15" x14ac:dyDescent="0.25">
      <c r="E2173" s="60"/>
    </row>
    <row r="2174" spans="5:5" ht="15" x14ac:dyDescent="0.25">
      <c r="E2174" s="60"/>
    </row>
    <row r="2175" spans="5:5" ht="15" x14ac:dyDescent="0.25">
      <c r="E2175" s="60"/>
    </row>
    <row r="2176" spans="5:5" ht="15" x14ac:dyDescent="0.25">
      <c r="E2176" s="60"/>
    </row>
    <row r="2177" spans="5:5" ht="15" x14ac:dyDescent="0.25">
      <c r="E2177" s="60"/>
    </row>
    <row r="2178" spans="5:5" ht="15" x14ac:dyDescent="0.25">
      <c r="E2178" s="60"/>
    </row>
    <row r="2179" spans="5:5" ht="15" x14ac:dyDescent="0.25">
      <c r="E2179" s="60"/>
    </row>
    <row r="2180" spans="5:5" ht="15" x14ac:dyDescent="0.25">
      <c r="E2180" s="60"/>
    </row>
    <row r="2181" spans="5:5" ht="15" x14ac:dyDescent="0.25">
      <c r="E2181" s="60"/>
    </row>
    <row r="2182" spans="5:5" ht="15" x14ac:dyDescent="0.25">
      <c r="E2182" s="60"/>
    </row>
    <row r="2183" spans="5:5" ht="15" x14ac:dyDescent="0.25">
      <c r="E2183" s="60"/>
    </row>
    <row r="2184" spans="5:5" ht="15" x14ac:dyDescent="0.25">
      <c r="E2184" s="60"/>
    </row>
    <row r="2185" spans="5:5" ht="15" x14ac:dyDescent="0.25">
      <c r="E2185" s="60"/>
    </row>
    <row r="2186" spans="5:5" ht="15" x14ac:dyDescent="0.25">
      <c r="E2186" s="60"/>
    </row>
    <row r="2187" spans="5:5" ht="15" x14ac:dyDescent="0.25">
      <c r="E2187" s="60"/>
    </row>
    <row r="2188" spans="5:5" ht="15" x14ac:dyDescent="0.25">
      <c r="E2188" s="60"/>
    </row>
    <row r="2189" spans="5:5" ht="15" x14ac:dyDescent="0.25">
      <c r="E2189" s="60"/>
    </row>
    <row r="2190" spans="5:5" ht="15" x14ac:dyDescent="0.25">
      <c r="E2190" s="60"/>
    </row>
    <row r="2191" spans="5:5" ht="15" x14ac:dyDescent="0.25">
      <c r="E2191" s="60"/>
    </row>
    <row r="2192" spans="5:5" ht="15" x14ac:dyDescent="0.25">
      <c r="E2192" s="60"/>
    </row>
    <row r="2193" spans="5:5" ht="15" x14ac:dyDescent="0.25">
      <c r="E2193" s="60"/>
    </row>
    <row r="2194" spans="5:5" ht="15" x14ac:dyDescent="0.25">
      <c r="E2194" s="60"/>
    </row>
    <row r="2195" spans="5:5" ht="15" x14ac:dyDescent="0.25">
      <c r="E2195" s="60"/>
    </row>
    <row r="2196" spans="5:5" ht="15" x14ac:dyDescent="0.25">
      <c r="E2196" s="60"/>
    </row>
    <row r="2197" spans="5:5" ht="15" x14ac:dyDescent="0.25">
      <c r="E2197" s="60"/>
    </row>
    <row r="2198" spans="5:5" ht="15" x14ac:dyDescent="0.25">
      <c r="E2198" s="60"/>
    </row>
    <row r="2199" spans="5:5" ht="15" x14ac:dyDescent="0.25">
      <c r="E2199" s="60"/>
    </row>
    <row r="2200" spans="5:5" ht="15" x14ac:dyDescent="0.25">
      <c r="E2200" s="60"/>
    </row>
    <row r="2201" spans="5:5" ht="15" x14ac:dyDescent="0.25">
      <c r="E2201" s="60"/>
    </row>
    <row r="2202" spans="5:5" ht="15" x14ac:dyDescent="0.25">
      <c r="E2202" s="60"/>
    </row>
    <row r="2203" spans="5:5" ht="15" x14ac:dyDescent="0.25">
      <c r="E2203" s="60"/>
    </row>
    <row r="2204" spans="5:5" ht="15" x14ac:dyDescent="0.25">
      <c r="E2204" s="60"/>
    </row>
    <row r="2205" spans="5:5" ht="15" x14ac:dyDescent="0.25">
      <c r="E2205" s="60"/>
    </row>
    <row r="2206" spans="5:5" ht="15" x14ac:dyDescent="0.25">
      <c r="E2206" s="60"/>
    </row>
    <row r="2207" spans="5:5" ht="15" x14ac:dyDescent="0.25">
      <c r="E2207" s="60"/>
    </row>
    <row r="2208" spans="5:5" ht="15" x14ac:dyDescent="0.25">
      <c r="E2208" s="60"/>
    </row>
    <row r="2209" spans="5:5" ht="15" x14ac:dyDescent="0.25">
      <c r="E2209" s="60"/>
    </row>
    <row r="2210" spans="5:5" ht="15" x14ac:dyDescent="0.25">
      <c r="E2210" s="60"/>
    </row>
    <row r="2211" spans="5:5" ht="15" x14ac:dyDescent="0.25">
      <c r="E2211" s="60"/>
    </row>
    <row r="2212" spans="5:5" ht="15" x14ac:dyDescent="0.25">
      <c r="E2212" s="60"/>
    </row>
    <row r="2213" spans="5:5" ht="15" x14ac:dyDescent="0.25">
      <c r="E2213" s="60"/>
    </row>
    <row r="2214" spans="5:5" ht="15" x14ac:dyDescent="0.25">
      <c r="E2214" s="60"/>
    </row>
    <row r="2215" spans="5:5" ht="15" x14ac:dyDescent="0.25">
      <c r="E2215" s="60"/>
    </row>
    <row r="2216" spans="5:5" ht="15" x14ac:dyDescent="0.25">
      <c r="E2216" s="60"/>
    </row>
    <row r="2217" spans="5:5" ht="15" x14ac:dyDescent="0.25">
      <c r="E2217" s="60"/>
    </row>
    <row r="2218" spans="5:5" ht="15" x14ac:dyDescent="0.25">
      <c r="E2218" s="60"/>
    </row>
    <row r="2219" spans="5:5" ht="15" x14ac:dyDescent="0.25">
      <c r="E2219" s="60"/>
    </row>
    <row r="2220" spans="5:5" ht="15" x14ac:dyDescent="0.25">
      <c r="E2220" s="60"/>
    </row>
    <row r="2221" spans="5:5" ht="15" x14ac:dyDescent="0.25">
      <c r="E2221" s="60"/>
    </row>
    <row r="2222" spans="5:5" ht="15" x14ac:dyDescent="0.25">
      <c r="E2222" s="60"/>
    </row>
    <row r="2223" spans="5:5" ht="15" x14ac:dyDescent="0.25">
      <c r="E2223" s="60"/>
    </row>
    <row r="2224" spans="5:5" ht="15" x14ac:dyDescent="0.25">
      <c r="E2224" s="60"/>
    </row>
    <row r="2225" spans="5:5" ht="15" x14ac:dyDescent="0.25">
      <c r="E2225" s="60"/>
    </row>
    <row r="2226" spans="5:5" ht="15" x14ac:dyDescent="0.25">
      <c r="E2226" s="60"/>
    </row>
    <row r="2227" spans="5:5" ht="15" x14ac:dyDescent="0.25">
      <c r="E2227" s="60"/>
    </row>
    <row r="2228" spans="5:5" ht="15" x14ac:dyDescent="0.25">
      <c r="E2228" s="60"/>
    </row>
    <row r="2229" spans="5:5" ht="15" x14ac:dyDescent="0.25">
      <c r="E2229" s="60"/>
    </row>
    <row r="2230" spans="5:5" ht="15" x14ac:dyDescent="0.25">
      <c r="E2230" s="60"/>
    </row>
    <row r="2231" spans="5:5" ht="15" x14ac:dyDescent="0.25">
      <c r="E2231" s="60"/>
    </row>
    <row r="2232" spans="5:5" ht="15" x14ac:dyDescent="0.25">
      <c r="E2232" s="60"/>
    </row>
    <row r="2233" spans="5:5" ht="15" x14ac:dyDescent="0.25">
      <c r="E2233" s="60"/>
    </row>
    <row r="2234" spans="5:5" ht="15" x14ac:dyDescent="0.25">
      <c r="E2234" s="60"/>
    </row>
    <row r="2235" spans="5:5" ht="15" x14ac:dyDescent="0.25">
      <c r="E2235" s="60"/>
    </row>
    <row r="2236" spans="5:5" ht="15" x14ac:dyDescent="0.25">
      <c r="E2236" s="60"/>
    </row>
    <row r="2237" spans="5:5" ht="15" x14ac:dyDescent="0.25">
      <c r="E2237" s="60"/>
    </row>
    <row r="2238" spans="5:5" ht="15" x14ac:dyDescent="0.25">
      <c r="E2238" s="60"/>
    </row>
    <row r="2239" spans="5:5" ht="15" x14ac:dyDescent="0.25">
      <c r="E2239" s="60"/>
    </row>
    <row r="2240" spans="5:5" ht="15" x14ac:dyDescent="0.25">
      <c r="E2240" s="60"/>
    </row>
    <row r="2241" spans="5:5" ht="15" x14ac:dyDescent="0.25">
      <c r="E2241" s="60"/>
    </row>
    <row r="2242" spans="5:5" ht="15" x14ac:dyDescent="0.25">
      <c r="E2242" s="60"/>
    </row>
    <row r="2243" spans="5:5" ht="15" x14ac:dyDescent="0.25">
      <c r="E2243" s="60"/>
    </row>
    <row r="2244" spans="5:5" ht="15" x14ac:dyDescent="0.25">
      <c r="E2244" s="60"/>
    </row>
    <row r="2245" spans="5:5" ht="15" x14ac:dyDescent="0.25">
      <c r="E2245" s="60"/>
    </row>
    <row r="2246" spans="5:5" ht="15" x14ac:dyDescent="0.25">
      <c r="E2246" s="60"/>
    </row>
    <row r="2247" spans="5:5" ht="15" x14ac:dyDescent="0.25">
      <c r="E2247" s="60"/>
    </row>
    <row r="2248" spans="5:5" ht="15" x14ac:dyDescent="0.25">
      <c r="E2248" s="60"/>
    </row>
    <row r="2249" spans="5:5" ht="15" x14ac:dyDescent="0.25">
      <c r="E2249" s="60"/>
    </row>
    <row r="2250" spans="5:5" ht="15" x14ac:dyDescent="0.25">
      <c r="E2250" s="60"/>
    </row>
    <row r="2251" spans="5:5" ht="15" x14ac:dyDescent="0.25">
      <c r="E2251" s="60"/>
    </row>
    <row r="2252" spans="5:5" ht="15" x14ac:dyDescent="0.25">
      <c r="E2252" s="60"/>
    </row>
    <row r="2253" spans="5:5" ht="15" x14ac:dyDescent="0.25">
      <c r="E2253" s="60"/>
    </row>
    <row r="2254" spans="5:5" ht="15" x14ac:dyDescent="0.25">
      <c r="E2254" s="60"/>
    </row>
    <row r="2255" spans="5:5" ht="15" x14ac:dyDescent="0.25">
      <c r="E2255" s="60"/>
    </row>
    <row r="2256" spans="5:5" ht="15" x14ac:dyDescent="0.25">
      <c r="E2256" s="60"/>
    </row>
    <row r="2257" spans="5:5" ht="15" x14ac:dyDescent="0.25">
      <c r="E2257" s="60"/>
    </row>
    <row r="2258" spans="5:5" ht="15" x14ac:dyDescent="0.25">
      <c r="E2258" s="60"/>
    </row>
    <row r="2259" spans="5:5" ht="15" x14ac:dyDescent="0.25">
      <c r="E2259" s="60"/>
    </row>
    <row r="2260" spans="5:5" ht="15" x14ac:dyDescent="0.25">
      <c r="E2260" s="60"/>
    </row>
    <row r="2261" spans="5:5" ht="15" x14ac:dyDescent="0.25">
      <c r="E2261" s="60"/>
    </row>
    <row r="2262" spans="5:5" ht="15" x14ac:dyDescent="0.25">
      <c r="E2262" s="60"/>
    </row>
    <row r="2263" spans="5:5" ht="15" x14ac:dyDescent="0.25">
      <c r="E2263" s="60"/>
    </row>
    <row r="2264" spans="5:5" ht="15" x14ac:dyDescent="0.25">
      <c r="E2264" s="60"/>
    </row>
    <row r="2265" spans="5:5" ht="15" x14ac:dyDescent="0.25">
      <c r="E2265" s="60"/>
    </row>
    <row r="2266" spans="5:5" ht="15" x14ac:dyDescent="0.25">
      <c r="E2266" s="60"/>
    </row>
    <row r="2267" spans="5:5" ht="15" x14ac:dyDescent="0.25">
      <c r="E2267" s="60"/>
    </row>
    <row r="2268" spans="5:5" ht="15" x14ac:dyDescent="0.25">
      <c r="E2268" s="60"/>
    </row>
    <row r="2269" spans="5:5" ht="15" x14ac:dyDescent="0.25">
      <c r="E2269" s="60"/>
    </row>
    <row r="2270" spans="5:5" ht="15" x14ac:dyDescent="0.25">
      <c r="E2270" s="60"/>
    </row>
    <row r="2271" spans="5:5" ht="15" x14ac:dyDescent="0.25">
      <c r="E2271" s="60"/>
    </row>
    <row r="2272" spans="5:5" ht="15" x14ac:dyDescent="0.25">
      <c r="E2272" s="60"/>
    </row>
    <row r="2273" spans="5:5" ht="15" x14ac:dyDescent="0.25">
      <c r="E2273" s="60"/>
    </row>
    <row r="2274" spans="5:5" ht="15" x14ac:dyDescent="0.25">
      <c r="E2274" s="60"/>
    </row>
    <row r="2275" spans="5:5" ht="15" x14ac:dyDescent="0.25">
      <c r="E2275" s="60"/>
    </row>
    <row r="2276" spans="5:5" ht="15" x14ac:dyDescent="0.25">
      <c r="E2276" s="60"/>
    </row>
    <row r="2277" spans="5:5" ht="15" x14ac:dyDescent="0.25">
      <c r="E2277" s="60"/>
    </row>
    <row r="2278" spans="5:5" ht="15" x14ac:dyDescent="0.25">
      <c r="E2278" s="60"/>
    </row>
    <row r="2279" spans="5:5" ht="15" x14ac:dyDescent="0.25">
      <c r="E2279" s="60"/>
    </row>
    <row r="2280" spans="5:5" ht="15" x14ac:dyDescent="0.25">
      <c r="E2280" s="60"/>
    </row>
    <row r="2281" spans="5:5" ht="15" x14ac:dyDescent="0.25">
      <c r="E2281" s="60"/>
    </row>
    <row r="2282" spans="5:5" ht="15" x14ac:dyDescent="0.25">
      <c r="E2282" s="60"/>
    </row>
    <row r="2283" spans="5:5" ht="15" x14ac:dyDescent="0.25">
      <c r="E2283" s="60"/>
    </row>
    <row r="2284" spans="5:5" ht="15" x14ac:dyDescent="0.25">
      <c r="E2284" s="60"/>
    </row>
    <row r="2285" spans="5:5" ht="15" x14ac:dyDescent="0.25">
      <c r="E2285" s="60"/>
    </row>
    <row r="2286" spans="5:5" ht="15" x14ac:dyDescent="0.25">
      <c r="E2286" s="60"/>
    </row>
    <row r="2287" spans="5:5" ht="15" x14ac:dyDescent="0.25">
      <c r="E2287" s="60"/>
    </row>
    <row r="2288" spans="5:5" ht="15" x14ac:dyDescent="0.25">
      <c r="E2288" s="60"/>
    </row>
    <row r="2289" spans="5:5" ht="15" x14ac:dyDescent="0.25">
      <c r="E2289" s="60"/>
    </row>
    <row r="2290" spans="5:5" ht="15" x14ac:dyDescent="0.25">
      <c r="E2290" s="60"/>
    </row>
    <row r="2291" spans="5:5" ht="15" x14ac:dyDescent="0.25">
      <c r="E2291" s="60"/>
    </row>
    <row r="2292" spans="5:5" ht="15" x14ac:dyDescent="0.25">
      <c r="E2292" s="60"/>
    </row>
    <row r="2293" spans="5:5" ht="15" x14ac:dyDescent="0.25">
      <c r="E2293" s="60"/>
    </row>
    <row r="2294" spans="5:5" ht="15" x14ac:dyDescent="0.25">
      <c r="E2294" s="60"/>
    </row>
    <row r="2295" spans="5:5" ht="15" x14ac:dyDescent="0.25">
      <c r="E2295" s="60"/>
    </row>
    <row r="2296" spans="5:5" ht="15" x14ac:dyDescent="0.25">
      <c r="E2296" s="60"/>
    </row>
    <row r="2297" spans="5:5" ht="15" x14ac:dyDescent="0.25">
      <c r="E2297" s="60"/>
    </row>
    <row r="2298" spans="5:5" ht="15" x14ac:dyDescent="0.25">
      <c r="E2298" s="60"/>
    </row>
    <row r="2299" spans="5:5" ht="15" x14ac:dyDescent="0.25">
      <c r="E2299" s="60"/>
    </row>
    <row r="2300" spans="5:5" ht="15" x14ac:dyDescent="0.25">
      <c r="E2300" s="60"/>
    </row>
    <row r="2301" spans="5:5" ht="15" x14ac:dyDescent="0.25">
      <c r="E2301" s="60"/>
    </row>
    <row r="2302" spans="5:5" ht="15" x14ac:dyDescent="0.25">
      <c r="E2302" s="60"/>
    </row>
    <row r="2303" spans="5:5" ht="15" x14ac:dyDescent="0.25">
      <c r="E2303" s="60"/>
    </row>
    <row r="2304" spans="5:5" ht="15" x14ac:dyDescent="0.25">
      <c r="E2304" s="60"/>
    </row>
    <row r="2305" spans="5:5" ht="15" x14ac:dyDescent="0.25">
      <c r="E2305" s="60"/>
    </row>
    <row r="2306" spans="5:5" ht="15" x14ac:dyDescent="0.25">
      <c r="E2306" s="60"/>
    </row>
    <row r="2307" spans="5:5" ht="15" x14ac:dyDescent="0.25">
      <c r="E2307" s="60"/>
    </row>
    <row r="2308" spans="5:5" ht="15" x14ac:dyDescent="0.25">
      <c r="E2308" s="60"/>
    </row>
    <row r="2309" spans="5:5" ht="15" x14ac:dyDescent="0.25">
      <c r="E2309" s="60"/>
    </row>
    <row r="2310" spans="5:5" ht="15" x14ac:dyDescent="0.25">
      <c r="E2310" s="60"/>
    </row>
    <row r="2311" spans="5:5" ht="15" x14ac:dyDescent="0.25">
      <c r="E2311" s="60"/>
    </row>
    <row r="2312" spans="5:5" ht="15" x14ac:dyDescent="0.25">
      <c r="E2312" s="60"/>
    </row>
    <row r="2313" spans="5:5" ht="15" x14ac:dyDescent="0.25">
      <c r="E2313" s="60"/>
    </row>
    <row r="2314" spans="5:5" ht="15" x14ac:dyDescent="0.25">
      <c r="E2314" s="60"/>
    </row>
    <row r="2315" spans="5:5" ht="15" x14ac:dyDescent="0.25">
      <c r="E2315" s="60"/>
    </row>
    <row r="2316" spans="5:5" ht="15" x14ac:dyDescent="0.25">
      <c r="E2316" s="60"/>
    </row>
    <row r="2317" spans="5:5" ht="15" x14ac:dyDescent="0.25">
      <c r="E2317" s="60"/>
    </row>
    <row r="2318" spans="5:5" ht="15" x14ac:dyDescent="0.25">
      <c r="E2318" s="60"/>
    </row>
    <row r="2319" spans="5:5" ht="15" x14ac:dyDescent="0.25">
      <c r="E2319" s="60"/>
    </row>
    <row r="2320" spans="5:5" ht="15" x14ac:dyDescent="0.25">
      <c r="E2320" s="60"/>
    </row>
    <row r="2321" spans="5:5" ht="15" x14ac:dyDescent="0.25">
      <c r="E2321" s="60"/>
    </row>
    <row r="2322" spans="5:5" ht="15" x14ac:dyDescent="0.25">
      <c r="E2322" s="60"/>
    </row>
    <row r="2323" spans="5:5" ht="15" x14ac:dyDescent="0.25">
      <c r="E2323" s="60"/>
    </row>
    <row r="2324" spans="5:5" ht="15" x14ac:dyDescent="0.25">
      <c r="E2324" s="60"/>
    </row>
    <row r="2325" spans="5:5" ht="15" x14ac:dyDescent="0.25">
      <c r="E2325" s="60"/>
    </row>
    <row r="2326" spans="5:5" ht="15" x14ac:dyDescent="0.25">
      <c r="E2326" s="60"/>
    </row>
    <row r="2327" spans="5:5" ht="15" x14ac:dyDescent="0.25">
      <c r="E2327" s="60"/>
    </row>
    <row r="2328" spans="5:5" ht="15" x14ac:dyDescent="0.25">
      <c r="E2328" s="60"/>
    </row>
    <row r="2329" spans="5:5" ht="15" x14ac:dyDescent="0.25">
      <c r="E2329" s="60"/>
    </row>
    <row r="2330" spans="5:5" ht="15" x14ac:dyDescent="0.25">
      <c r="E2330" s="60"/>
    </row>
    <row r="2331" spans="5:5" ht="15" x14ac:dyDescent="0.25">
      <c r="E2331" s="60"/>
    </row>
    <row r="2332" spans="5:5" ht="15" x14ac:dyDescent="0.25">
      <c r="E2332" s="60"/>
    </row>
    <row r="2333" spans="5:5" ht="15" x14ac:dyDescent="0.25">
      <c r="E2333" s="60"/>
    </row>
    <row r="2334" spans="5:5" ht="15" x14ac:dyDescent="0.25">
      <c r="E2334" s="60"/>
    </row>
    <row r="2335" spans="5:5" ht="15" x14ac:dyDescent="0.25">
      <c r="E2335" s="60"/>
    </row>
    <row r="2336" spans="5:5" ht="15" x14ac:dyDescent="0.25">
      <c r="E2336" s="60"/>
    </row>
    <row r="2337" spans="5:5" ht="15" x14ac:dyDescent="0.25">
      <c r="E2337" s="60"/>
    </row>
    <row r="2338" spans="5:5" ht="15" x14ac:dyDescent="0.25">
      <c r="E2338" s="60"/>
    </row>
    <row r="2339" spans="5:5" ht="15" x14ac:dyDescent="0.25">
      <c r="E2339" s="60"/>
    </row>
    <row r="2340" spans="5:5" ht="15" x14ac:dyDescent="0.25">
      <c r="E2340" s="60"/>
    </row>
    <row r="2341" spans="5:5" ht="15" x14ac:dyDescent="0.25">
      <c r="E2341" s="60"/>
    </row>
    <row r="2342" spans="5:5" ht="15" x14ac:dyDescent="0.25">
      <c r="E2342" s="60"/>
    </row>
    <row r="2343" spans="5:5" ht="15" x14ac:dyDescent="0.25">
      <c r="E2343" s="60"/>
    </row>
    <row r="2344" spans="5:5" ht="15" x14ac:dyDescent="0.25">
      <c r="E2344" s="60"/>
    </row>
    <row r="2345" spans="5:5" ht="15" x14ac:dyDescent="0.25">
      <c r="E2345" s="60"/>
    </row>
    <row r="2346" spans="5:5" ht="15" x14ac:dyDescent="0.25">
      <c r="E2346" s="60"/>
    </row>
    <row r="2347" spans="5:5" ht="15" x14ac:dyDescent="0.25">
      <c r="E2347" s="60"/>
    </row>
    <row r="2348" spans="5:5" ht="15" x14ac:dyDescent="0.25">
      <c r="E2348" s="60"/>
    </row>
    <row r="2349" spans="5:5" ht="15" x14ac:dyDescent="0.25">
      <c r="E2349" s="60"/>
    </row>
    <row r="2350" spans="5:5" ht="15" x14ac:dyDescent="0.25">
      <c r="E2350" s="60"/>
    </row>
    <row r="2351" spans="5:5" ht="15" x14ac:dyDescent="0.25">
      <c r="E2351" s="60"/>
    </row>
    <row r="2352" spans="5:5" ht="15" x14ac:dyDescent="0.25">
      <c r="E2352" s="60"/>
    </row>
    <row r="2353" spans="5:5" ht="15" x14ac:dyDescent="0.25">
      <c r="E2353" s="60"/>
    </row>
    <row r="2354" spans="5:5" ht="15" x14ac:dyDescent="0.25">
      <c r="E2354" s="60"/>
    </row>
    <row r="2355" spans="5:5" ht="15" x14ac:dyDescent="0.25">
      <c r="E2355" s="60"/>
    </row>
    <row r="2356" spans="5:5" ht="15" x14ac:dyDescent="0.25">
      <c r="E2356" s="60"/>
    </row>
    <row r="2357" spans="5:5" ht="15" x14ac:dyDescent="0.25">
      <c r="E2357" s="60"/>
    </row>
    <row r="2358" spans="5:5" ht="15" x14ac:dyDescent="0.25">
      <c r="E2358" s="60"/>
    </row>
    <row r="2359" spans="5:5" ht="15" x14ac:dyDescent="0.25">
      <c r="E2359" s="60"/>
    </row>
    <row r="2360" spans="5:5" ht="15" x14ac:dyDescent="0.25">
      <c r="E2360" s="60"/>
    </row>
    <row r="2361" spans="5:5" ht="15" x14ac:dyDescent="0.25">
      <c r="E2361" s="60"/>
    </row>
    <row r="2362" spans="5:5" ht="15" x14ac:dyDescent="0.25">
      <c r="E2362" s="60"/>
    </row>
    <row r="2363" spans="5:5" ht="15" x14ac:dyDescent="0.25">
      <c r="E2363" s="60"/>
    </row>
    <row r="2364" spans="5:5" ht="15" x14ac:dyDescent="0.25">
      <c r="E2364" s="60"/>
    </row>
    <row r="2365" spans="5:5" ht="15" x14ac:dyDescent="0.25">
      <c r="E2365" s="60"/>
    </row>
    <row r="2366" spans="5:5" ht="15" x14ac:dyDescent="0.25">
      <c r="E2366" s="60"/>
    </row>
    <row r="2367" spans="5:5" ht="15" x14ac:dyDescent="0.25">
      <c r="E2367" s="60"/>
    </row>
    <row r="2368" spans="5:5" ht="15" x14ac:dyDescent="0.25">
      <c r="E2368" s="60"/>
    </row>
    <row r="2369" spans="5:5" ht="15" x14ac:dyDescent="0.25">
      <c r="E2369" s="60"/>
    </row>
    <row r="2370" spans="5:5" ht="15" x14ac:dyDescent="0.25">
      <c r="E2370" s="60"/>
    </row>
    <row r="2371" spans="5:5" ht="15" x14ac:dyDescent="0.25">
      <c r="E2371" s="60"/>
    </row>
    <row r="2372" spans="5:5" ht="15" x14ac:dyDescent="0.25">
      <c r="E2372" s="60"/>
    </row>
    <row r="2373" spans="5:5" ht="15" x14ac:dyDescent="0.25">
      <c r="E2373" s="60"/>
    </row>
    <row r="2374" spans="5:5" ht="15" x14ac:dyDescent="0.25">
      <c r="E2374" s="60"/>
    </row>
    <row r="2375" spans="5:5" ht="15" x14ac:dyDescent="0.25">
      <c r="E2375" s="60"/>
    </row>
    <row r="2376" spans="5:5" ht="15" x14ac:dyDescent="0.25">
      <c r="E2376" s="60"/>
    </row>
    <row r="2377" spans="5:5" ht="15" x14ac:dyDescent="0.25">
      <c r="E2377" s="60"/>
    </row>
    <row r="2378" spans="5:5" ht="15" x14ac:dyDescent="0.25">
      <c r="E2378" s="60"/>
    </row>
    <row r="2379" spans="5:5" ht="15" x14ac:dyDescent="0.25">
      <c r="E2379" s="60"/>
    </row>
    <row r="2380" spans="5:5" ht="15" x14ac:dyDescent="0.25">
      <c r="E2380" s="60"/>
    </row>
    <row r="2381" spans="5:5" ht="15" x14ac:dyDescent="0.25">
      <c r="E2381" s="60"/>
    </row>
    <row r="2382" spans="5:5" ht="15" x14ac:dyDescent="0.25">
      <c r="E2382" s="60"/>
    </row>
    <row r="2383" spans="5:5" ht="15" x14ac:dyDescent="0.25">
      <c r="E2383" s="60"/>
    </row>
    <row r="2384" spans="5:5" ht="15" x14ac:dyDescent="0.25">
      <c r="E2384" s="60"/>
    </row>
    <row r="2385" spans="5:5" ht="15" x14ac:dyDescent="0.25">
      <c r="E2385" s="60"/>
    </row>
    <row r="2386" spans="5:5" ht="15" x14ac:dyDescent="0.25">
      <c r="E2386" s="60"/>
    </row>
    <row r="2387" spans="5:5" ht="15" x14ac:dyDescent="0.25">
      <c r="E2387" s="60"/>
    </row>
    <row r="2388" spans="5:5" ht="15" x14ac:dyDescent="0.25">
      <c r="E2388" s="60"/>
    </row>
    <row r="2389" spans="5:5" ht="15" x14ac:dyDescent="0.25">
      <c r="E2389" s="60"/>
    </row>
    <row r="2390" spans="5:5" ht="15" x14ac:dyDescent="0.25">
      <c r="E2390" s="60"/>
    </row>
    <row r="2391" spans="5:5" ht="15" x14ac:dyDescent="0.25">
      <c r="E2391" s="60"/>
    </row>
    <row r="2392" spans="5:5" ht="15" x14ac:dyDescent="0.25">
      <c r="E2392" s="60"/>
    </row>
    <row r="2393" spans="5:5" ht="15" x14ac:dyDescent="0.25">
      <c r="E2393" s="60"/>
    </row>
    <row r="2394" spans="5:5" ht="15" x14ac:dyDescent="0.25">
      <c r="E2394" s="60"/>
    </row>
    <row r="2395" spans="5:5" ht="15" x14ac:dyDescent="0.25">
      <c r="E2395" s="60"/>
    </row>
    <row r="2396" spans="5:5" ht="15" x14ac:dyDescent="0.25">
      <c r="E2396" s="60"/>
    </row>
    <row r="2397" spans="5:5" ht="15" x14ac:dyDescent="0.25">
      <c r="E2397" s="60"/>
    </row>
    <row r="2398" spans="5:5" ht="15" x14ac:dyDescent="0.25">
      <c r="E2398" s="60"/>
    </row>
    <row r="2399" spans="5:5" ht="15" x14ac:dyDescent="0.25">
      <c r="E2399" s="60"/>
    </row>
    <row r="2400" spans="5:5" ht="15" x14ac:dyDescent="0.25">
      <c r="E2400" s="60"/>
    </row>
    <row r="2401" spans="5:5" ht="15" x14ac:dyDescent="0.25">
      <c r="E2401" s="60"/>
    </row>
    <row r="2402" spans="5:5" ht="15" x14ac:dyDescent="0.25">
      <c r="E2402" s="60"/>
    </row>
    <row r="2403" spans="5:5" ht="15" x14ac:dyDescent="0.25">
      <c r="E2403" s="60"/>
    </row>
    <row r="2404" spans="5:5" ht="15" x14ac:dyDescent="0.25">
      <c r="E2404" s="60"/>
    </row>
    <row r="2405" spans="5:5" ht="15" x14ac:dyDescent="0.25">
      <c r="E2405" s="60"/>
    </row>
    <row r="2406" spans="5:5" ht="15" x14ac:dyDescent="0.25">
      <c r="E2406" s="60"/>
    </row>
    <row r="2407" spans="5:5" ht="15" x14ac:dyDescent="0.25">
      <c r="E2407" s="60"/>
    </row>
    <row r="2408" spans="5:5" ht="15" x14ac:dyDescent="0.25">
      <c r="E2408" s="60"/>
    </row>
    <row r="2409" spans="5:5" ht="15" x14ac:dyDescent="0.25">
      <c r="E2409" s="60"/>
    </row>
    <row r="2410" spans="5:5" ht="15" x14ac:dyDescent="0.25">
      <c r="E2410" s="60"/>
    </row>
    <row r="2411" spans="5:5" ht="15" x14ac:dyDescent="0.25">
      <c r="E2411" s="60"/>
    </row>
    <row r="2412" spans="5:5" ht="15" x14ac:dyDescent="0.25">
      <c r="E2412" s="60"/>
    </row>
    <row r="2413" spans="5:5" ht="15" x14ac:dyDescent="0.25">
      <c r="E2413" s="60"/>
    </row>
    <row r="2414" spans="5:5" ht="15" x14ac:dyDescent="0.25">
      <c r="E2414" s="60"/>
    </row>
    <row r="2415" spans="5:5" ht="15" x14ac:dyDescent="0.25">
      <c r="E2415" s="60"/>
    </row>
    <row r="2416" spans="5:5" ht="15" x14ac:dyDescent="0.25">
      <c r="E2416" s="60"/>
    </row>
    <row r="2417" spans="5:5" ht="15" x14ac:dyDescent="0.25">
      <c r="E2417" s="60"/>
    </row>
    <row r="2418" spans="5:5" ht="15" x14ac:dyDescent="0.25">
      <c r="E2418" s="60"/>
    </row>
    <row r="2419" spans="5:5" ht="15" x14ac:dyDescent="0.25">
      <c r="E2419" s="60"/>
    </row>
    <row r="2420" spans="5:5" ht="15" x14ac:dyDescent="0.25">
      <c r="E2420" s="60"/>
    </row>
    <row r="2421" spans="5:5" ht="15" x14ac:dyDescent="0.25">
      <c r="E2421" s="60"/>
    </row>
    <row r="2422" spans="5:5" ht="15" x14ac:dyDescent="0.25">
      <c r="E2422" s="60"/>
    </row>
    <row r="2423" spans="5:5" ht="15" x14ac:dyDescent="0.25">
      <c r="E2423" s="60"/>
    </row>
    <row r="2424" spans="5:5" ht="15" x14ac:dyDescent="0.25">
      <c r="E2424" s="60"/>
    </row>
    <row r="2425" spans="5:5" ht="15" x14ac:dyDescent="0.25">
      <c r="E2425" s="60"/>
    </row>
    <row r="2426" spans="5:5" ht="15" x14ac:dyDescent="0.25">
      <c r="E2426" s="60"/>
    </row>
    <row r="2427" spans="5:5" ht="15" x14ac:dyDescent="0.25">
      <c r="E2427" s="60"/>
    </row>
    <row r="2428" spans="5:5" ht="15" x14ac:dyDescent="0.25">
      <c r="E2428" s="60"/>
    </row>
    <row r="2429" spans="5:5" ht="15" x14ac:dyDescent="0.25">
      <c r="E2429" s="60"/>
    </row>
    <row r="2430" spans="5:5" ht="15" x14ac:dyDescent="0.25">
      <c r="E2430" s="60"/>
    </row>
    <row r="2431" spans="5:5" ht="15" x14ac:dyDescent="0.25">
      <c r="E2431" s="60"/>
    </row>
    <row r="2432" spans="5:5" ht="15" x14ac:dyDescent="0.25">
      <c r="E2432" s="60"/>
    </row>
    <row r="2433" spans="5:5" ht="15" x14ac:dyDescent="0.25">
      <c r="E2433" s="60"/>
    </row>
    <row r="2434" spans="5:5" ht="15" x14ac:dyDescent="0.25">
      <c r="E2434" s="60"/>
    </row>
    <row r="2435" spans="5:5" ht="15" x14ac:dyDescent="0.25">
      <c r="E2435" s="60"/>
    </row>
    <row r="2436" spans="5:5" ht="15" x14ac:dyDescent="0.25">
      <c r="E2436" s="60"/>
    </row>
    <row r="2437" spans="5:5" ht="15" x14ac:dyDescent="0.25">
      <c r="E2437" s="60"/>
    </row>
    <row r="2438" spans="5:5" ht="15" x14ac:dyDescent="0.25">
      <c r="E2438" s="60"/>
    </row>
    <row r="2439" spans="5:5" ht="15" x14ac:dyDescent="0.25">
      <c r="E2439" s="60"/>
    </row>
    <row r="2440" spans="5:5" ht="15" x14ac:dyDescent="0.25">
      <c r="E2440" s="60"/>
    </row>
    <row r="2441" spans="5:5" ht="15" x14ac:dyDescent="0.25">
      <c r="E2441" s="60"/>
    </row>
    <row r="2442" spans="5:5" ht="15" x14ac:dyDescent="0.25">
      <c r="E2442" s="60"/>
    </row>
    <row r="2443" spans="5:5" ht="15" x14ac:dyDescent="0.25">
      <c r="E2443" s="60"/>
    </row>
    <row r="2444" spans="5:5" ht="15" x14ac:dyDescent="0.25">
      <c r="E2444" s="60"/>
    </row>
    <row r="2445" spans="5:5" ht="15" x14ac:dyDescent="0.25">
      <c r="E2445" s="60"/>
    </row>
    <row r="2446" spans="5:5" ht="15" x14ac:dyDescent="0.25">
      <c r="E2446" s="60"/>
    </row>
    <row r="2447" spans="5:5" ht="15" x14ac:dyDescent="0.25">
      <c r="E2447" s="60"/>
    </row>
    <row r="2448" spans="5:5" ht="15" x14ac:dyDescent="0.25">
      <c r="E2448" s="60"/>
    </row>
    <row r="2449" spans="5:5" ht="15" x14ac:dyDescent="0.25">
      <c r="E2449" s="60"/>
    </row>
    <row r="2450" spans="5:5" ht="15" x14ac:dyDescent="0.25">
      <c r="E2450" s="60"/>
    </row>
    <row r="2451" spans="5:5" ht="15" x14ac:dyDescent="0.25">
      <c r="E2451" s="60"/>
    </row>
    <row r="2452" spans="5:5" ht="15" x14ac:dyDescent="0.25">
      <c r="E2452" s="60"/>
    </row>
    <row r="2453" spans="5:5" ht="15" x14ac:dyDescent="0.25">
      <c r="E2453" s="60"/>
    </row>
    <row r="2454" spans="5:5" ht="15" x14ac:dyDescent="0.25">
      <c r="E2454" s="60"/>
    </row>
    <row r="2455" spans="5:5" ht="15" x14ac:dyDescent="0.25">
      <c r="E2455" s="60"/>
    </row>
    <row r="2456" spans="5:5" ht="15" x14ac:dyDescent="0.25">
      <c r="E2456" s="60"/>
    </row>
    <row r="2457" spans="5:5" ht="15" x14ac:dyDescent="0.25">
      <c r="E2457" s="60"/>
    </row>
    <row r="2458" spans="5:5" ht="15" x14ac:dyDescent="0.25">
      <c r="E2458" s="60"/>
    </row>
    <row r="2459" spans="5:5" ht="15" x14ac:dyDescent="0.25">
      <c r="E2459" s="60"/>
    </row>
    <row r="2460" spans="5:5" ht="15" x14ac:dyDescent="0.25">
      <c r="E2460" s="60"/>
    </row>
    <row r="2461" spans="5:5" ht="15" x14ac:dyDescent="0.25">
      <c r="E2461" s="60"/>
    </row>
    <row r="2462" spans="5:5" ht="15" x14ac:dyDescent="0.25">
      <c r="E2462" s="60"/>
    </row>
    <row r="2463" spans="5:5" ht="15" x14ac:dyDescent="0.25">
      <c r="E2463" s="60"/>
    </row>
    <row r="2464" spans="5:5" ht="15" x14ac:dyDescent="0.25">
      <c r="E2464" s="60"/>
    </row>
    <row r="2465" spans="5:5" ht="15" x14ac:dyDescent="0.25">
      <c r="E2465" s="60"/>
    </row>
    <row r="2466" spans="5:5" ht="15" x14ac:dyDescent="0.25">
      <c r="E2466" s="60"/>
    </row>
    <row r="2467" spans="5:5" ht="15" x14ac:dyDescent="0.25">
      <c r="E2467" s="60"/>
    </row>
    <row r="2468" spans="5:5" ht="15" x14ac:dyDescent="0.25">
      <c r="E2468" s="60"/>
    </row>
    <row r="2469" spans="5:5" ht="15" x14ac:dyDescent="0.25">
      <c r="E2469" s="60"/>
    </row>
    <row r="2470" spans="5:5" ht="15" x14ac:dyDescent="0.25">
      <c r="E2470" s="60"/>
    </row>
    <row r="2471" spans="5:5" ht="15" x14ac:dyDescent="0.25">
      <c r="E2471" s="60"/>
    </row>
    <row r="2472" spans="5:5" ht="15" x14ac:dyDescent="0.25">
      <c r="E2472" s="60"/>
    </row>
    <row r="2473" spans="5:5" ht="15" x14ac:dyDescent="0.25">
      <c r="E2473" s="60"/>
    </row>
    <row r="2474" spans="5:5" ht="15" x14ac:dyDescent="0.25">
      <c r="E2474" s="60"/>
    </row>
    <row r="2475" spans="5:5" ht="15" x14ac:dyDescent="0.25">
      <c r="E2475" s="60"/>
    </row>
    <row r="2476" spans="5:5" ht="15" x14ac:dyDescent="0.25">
      <c r="E2476" s="60"/>
    </row>
    <row r="2477" spans="5:5" ht="15" x14ac:dyDescent="0.25">
      <c r="E2477" s="60"/>
    </row>
    <row r="2478" spans="5:5" ht="15" x14ac:dyDescent="0.25">
      <c r="E2478" s="60"/>
    </row>
    <row r="2479" spans="5:5" ht="15" x14ac:dyDescent="0.25">
      <c r="E2479" s="60"/>
    </row>
    <row r="2480" spans="5:5" ht="15" x14ac:dyDescent="0.25">
      <c r="E2480" s="60"/>
    </row>
    <row r="2481" spans="5:5" ht="15" x14ac:dyDescent="0.25">
      <c r="E2481" s="60"/>
    </row>
    <row r="2482" spans="5:5" ht="15" x14ac:dyDescent="0.25">
      <c r="E2482" s="60"/>
    </row>
    <row r="2483" spans="5:5" ht="15" x14ac:dyDescent="0.25">
      <c r="E2483" s="60"/>
    </row>
    <row r="2484" spans="5:5" ht="15" x14ac:dyDescent="0.25">
      <c r="E2484" s="60"/>
    </row>
    <row r="2485" spans="5:5" ht="15" x14ac:dyDescent="0.25">
      <c r="E2485" s="60"/>
    </row>
    <row r="2486" spans="5:5" ht="15" x14ac:dyDescent="0.25">
      <c r="E2486" s="60"/>
    </row>
    <row r="2487" spans="5:5" ht="15" x14ac:dyDescent="0.25">
      <c r="E2487" s="60"/>
    </row>
    <row r="2488" spans="5:5" ht="15" x14ac:dyDescent="0.25">
      <c r="E2488" s="60"/>
    </row>
    <row r="2489" spans="5:5" ht="15" x14ac:dyDescent="0.25">
      <c r="E2489" s="60"/>
    </row>
    <row r="2490" spans="5:5" ht="15" x14ac:dyDescent="0.25">
      <c r="E2490" s="60"/>
    </row>
    <row r="2491" spans="5:5" ht="15" x14ac:dyDescent="0.25">
      <c r="E2491" s="60"/>
    </row>
    <row r="2492" spans="5:5" ht="15" x14ac:dyDescent="0.25">
      <c r="E2492" s="60"/>
    </row>
    <row r="2493" spans="5:5" ht="15" x14ac:dyDescent="0.25">
      <c r="E2493" s="60"/>
    </row>
    <row r="2494" spans="5:5" ht="15" x14ac:dyDescent="0.25">
      <c r="E2494" s="60"/>
    </row>
    <row r="2495" spans="5:5" ht="15" x14ac:dyDescent="0.25">
      <c r="E2495" s="60"/>
    </row>
    <row r="2496" spans="5:5" ht="15" x14ac:dyDescent="0.25">
      <c r="E2496" s="60"/>
    </row>
    <row r="2497" spans="5:5" ht="15" x14ac:dyDescent="0.25">
      <c r="E2497" s="60"/>
    </row>
    <row r="2498" spans="5:5" ht="15" x14ac:dyDescent="0.25">
      <c r="E2498" s="60"/>
    </row>
    <row r="2499" spans="5:5" ht="15" x14ac:dyDescent="0.25">
      <c r="E2499" s="60"/>
    </row>
    <row r="2500" spans="5:5" ht="15" x14ac:dyDescent="0.25">
      <c r="E2500" s="60"/>
    </row>
    <row r="2501" spans="5:5" ht="15" x14ac:dyDescent="0.25">
      <c r="E2501" s="60"/>
    </row>
    <row r="2502" spans="5:5" ht="15" x14ac:dyDescent="0.25">
      <c r="E2502" s="60"/>
    </row>
    <row r="2503" spans="5:5" ht="15" x14ac:dyDescent="0.25">
      <c r="E2503" s="60"/>
    </row>
    <row r="2504" spans="5:5" ht="15" x14ac:dyDescent="0.25">
      <c r="E2504" s="60"/>
    </row>
    <row r="2505" spans="5:5" ht="15" x14ac:dyDescent="0.25">
      <c r="E2505" s="60"/>
    </row>
    <row r="2506" spans="5:5" ht="15" x14ac:dyDescent="0.25">
      <c r="E2506" s="60"/>
    </row>
    <row r="2507" spans="5:5" ht="15" x14ac:dyDescent="0.25">
      <c r="E2507" s="60"/>
    </row>
    <row r="2508" spans="5:5" ht="15" x14ac:dyDescent="0.25">
      <c r="E2508" s="60"/>
    </row>
    <row r="2509" spans="5:5" ht="15" x14ac:dyDescent="0.25">
      <c r="E2509" s="60"/>
    </row>
    <row r="2510" spans="5:5" ht="15" x14ac:dyDescent="0.25">
      <c r="E2510" s="60"/>
    </row>
    <row r="2511" spans="5:5" ht="15" x14ac:dyDescent="0.25">
      <c r="E2511" s="60"/>
    </row>
    <row r="2512" spans="5:5" ht="15" x14ac:dyDescent="0.25">
      <c r="E2512" s="60"/>
    </row>
    <row r="2513" spans="5:5" ht="15" x14ac:dyDescent="0.25">
      <c r="E2513" s="60"/>
    </row>
    <row r="2514" spans="5:5" ht="15" x14ac:dyDescent="0.25">
      <c r="E2514" s="60"/>
    </row>
    <row r="2515" spans="5:5" ht="15" x14ac:dyDescent="0.25">
      <c r="E2515" s="60"/>
    </row>
    <row r="2516" spans="5:5" ht="15" x14ac:dyDescent="0.25">
      <c r="E2516" s="60"/>
    </row>
    <row r="2517" spans="5:5" ht="15" x14ac:dyDescent="0.25">
      <c r="E2517" s="60"/>
    </row>
    <row r="2518" spans="5:5" ht="15" x14ac:dyDescent="0.25">
      <c r="E2518" s="60"/>
    </row>
    <row r="2519" spans="5:5" ht="15" x14ac:dyDescent="0.25">
      <c r="E2519" s="60"/>
    </row>
    <row r="2520" spans="5:5" ht="15" x14ac:dyDescent="0.25">
      <c r="E2520" s="60"/>
    </row>
    <row r="2521" spans="5:5" ht="15" x14ac:dyDescent="0.25">
      <c r="E2521" s="60"/>
    </row>
    <row r="2522" spans="5:5" ht="15" x14ac:dyDescent="0.25">
      <c r="E2522" s="60"/>
    </row>
    <row r="2523" spans="5:5" ht="15" x14ac:dyDescent="0.25">
      <c r="E2523" s="60"/>
    </row>
    <row r="2524" spans="5:5" ht="15" x14ac:dyDescent="0.25">
      <c r="E2524" s="60"/>
    </row>
    <row r="2525" spans="5:5" ht="15" x14ac:dyDescent="0.25">
      <c r="E2525" s="60"/>
    </row>
    <row r="2526" spans="5:5" ht="15" x14ac:dyDescent="0.25">
      <c r="E2526" s="60"/>
    </row>
    <row r="2527" spans="5:5" ht="15" x14ac:dyDescent="0.25">
      <c r="E2527" s="60"/>
    </row>
    <row r="2528" spans="5:5" ht="15" x14ac:dyDescent="0.25">
      <c r="E2528" s="60"/>
    </row>
    <row r="2529" spans="5:5" ht="15" x14ac:dyDescent="0.25">
      <c r="E2529" s="60"/>
    </row>
    <row r="2530" spans="5:5" ht="15" x14ac:dyDescent="0.25">
      <c r="E2530" s="60"/>
    </row>
    <row r="2531" spans="5:5" ht="15" x14ac:dyDescent="0.25">
      <c r="E2531" s="60"/>
    </row>
    <row r="2532" spans="5:5" ht="15" x14ac:dyDescent="0.25">
      <c r="E2532" s="60"/>
    </row>
    <row r="2533" spans="5:5" ht="15" x14ac:dyDescent="0.25">
      <c r="E2533" s="60"/>
    </row>
    <row r="2534" spans="5:5" ht="15" x14ac:dyDescent="0.25">
      <c r="E2534" s="60"/>
    </row>
    <row r="2535" spans="5:5" ht="15" x14ac:dyDescent="0.25">
      <c r="E2535" s="60"/>
    </row>
    <row r="2536" spans="5:5" ht="15" x14ac:dyDescent="0.25">
      <c r="E2536" s="60"/>
    </row>
    <row r="2537" spans="5:5" ht="15" x14ac:dyDescent="0.25">
      <c r="E2537" s="60"/>
    </row>
    <row r="2538" spans="5:5" ht="15" x14ac:dyDescent="0.25">
      <c r="E2538" s="60"/>
    </row>
    <row r="2539" spans="5:5" ht="15" x14ac:dyDescent="0.25">
      <c r="E2539" s="60"/>
    </row>
    <row r="2540" spans="5:5" ht="15" x14ac:dyDescent="0.25">
      <c r="E2540" s="60"/>
    </row>
    <row r="2541" spans="5:5" ht="15" x14ac:dyDescent="0.25">
      <c r="E2541" s="60"/>
    </row>
    <row r="2542" spans="5:5" ht="15" x14ac:dyDescent="0.25">
      <c r="E2542" s="60"/>
    </row>
    <row r="2543" spans="5:5" ht="15" x14ac:dyDescent="0.25">
      <c r="E2543" s="60"/>
    </row>
    <row r="2544" spans="5:5" ht="15" x14ac:dyDescent="0.25">
      <c r="E2544" s="60"/>
    </row>
    <row r="2545" spans="5:5" ht="15" x14ac:dyDescent="0.25">
      <c r="E2545" s="60"/>
    </row>
    <row r="2546" spans="5:5" ht="15" x14ac:dyDescent="0.25">
      <c r="E2546" s="60"/>
    </row>
    <row r="2547" spans="5:5" ht="15" x14ac:dyDescent="0.25">
      <c r="E2547" s="60"/>
    </row>
    <row r="2548" spans="5:5" ht="15" x14ac:dyDescent="0.25">
      <c r="E2548" s="60"/>
    </row>
    <row r="2549" spans="5:5" ht="15" x14ac:dyDescent="0.25">
      <c r="E2549" s="60"/>
    </row>
    <row r="2550" spans="5:5" ht="15" x14ac:dyDescent="0.25">
      <c r="E2550" s="60"/>
    </row>
    <row r="2551" spans="5:5" ht="15" x14ac:dyDescent="0.25">
      <c r="E2551" s="60"/>
    </row>
    <row r="2552" spans="5:5" ht="15" x14ac:dyDescent="0.25">
      <c r="E2552" s="60"/>
    </row>
    <row r="2553" spans="5:5" ht="15" x14ac:dyDescent="0.25">
      <c r="E2553" s="60"/>
    </row>
    <row r="2554" spans="5:5" ht="15" x14ac:dyDescent="0.25">
      <c r="E2554" s="60"/>
    </row>
    <row r="2555" spans="5:5" ht="15" x14ac:dyDescent="0.25">
      <c r="E2555" s="60"/>
    </row>
    <row r="2556" spans="5:5" ht="15" x14ac:dyDescent="0.25">
      <c r="E2556" s="60"/>
    </row>
    <row r="2557" spans="5:5" ht="15" x14ac:dyDescent="0.25">
      <c r="E2557" s="60"/>
    </row>
    <row r="2558" spans="5:5" ht="15" x14ac:dyDescent="0.25">
      <c r="E2558" s="60"/>
    </row>
    <row r="2559" spans="5:5" ht="15" x14ac:dyDescent="0.25">
      <c r="E2559" s="60"/>
    </row>
    <row r="2560" spans="5:5" ht="15" x14ac:dyDescent="0.25">
      <c r="E2560" s="60"/>
    </row>
    <row r="2561" spans="5:5" ht="15" x14ac:dyDescent="0.25">
      <c r="E2561" s="60"/>
    </row>
    <row r="2562" spans="5:5" ht="15" x14ac:dyDescent="0.25">
      <c r="E2562" s="60"/>
    </row>
    <row r="2563" spans="5:5" ht="15" x14ac:dyDescent="0.25">
      <c r="E2563" s="60"/>
    </row>
    <row r="2564" spans="5:5" ht="15" x14ac:dyDescent="0.25">
      <c r="E2564" s="60"/>
    </row>
    <row r="2565" spans="5:5" ht="15" x14ac:dyDescent="0.25">
      <c r="E2565" s="60"/>
    </row>
    <row r="2566" spans="5:5" ht="15" x14ac:dyDescent="0.25">
      <c r="E2566" s="60"/>
    </row>
    <row r="2567" spans="5:5" ht="15" x14ac:dyDescent="0.25">
      <c r="E2567" s="60"/>
    </row>
    <row r="2568" spans="5:5" ht="15" x14ac:dyDescent="0.25">
      <c r="E2568" s="60"/>
    </row>
    <row r="2569" spans="5:5" ht="15" x14ac:dyDescent="0.25">
      <c r="E2569" s="60"/>
    </row>
    <row r="2570" spans="5:5" ht="15" x14ac:dyDescent="0.25">
      <c r="E2570" s="60"/>
    </row>
    <row r="2571" spans="5:5" ht="15" x14ac:dyDescent="0.25">
      <c r="E2571" s="60"/>
    </row>
    <row r="2572" spans="5:5" ht="15" x14ac:dyDescent="0.25">
      <c r="E2572" s="60"/>
    </row>
    <row r="2573" spans="5:5" ht="15" x14ac:dyDescent="0.25">
      <c r="E2573" s="60"/>
    </row>
    <row r="2574" spans="5:5" ht="15" x14ac:dyDescent="0.25">
      <c r="E2574" s="60"/>
    </row>
    <row r="2575" spans="5:5" ht="15" x14ac:dyDescent="0.25">
      <c r="E2575" s="60"/>
    </row>
    <row r="2576" spans="5:5" ht="15" x14ac:dyDescent="0.25">
      <c r="E2576" s="60"/>
    </row>
    <row r="2577" spans="5:5" ht="15" x14ac:dyDescent="0.25">
      <c r="E2577" s="60"/>
    </row>
    <row r="2578" spans="5:5" ht="15" x14ac:dyDescent="0.25">
      <c r="E2578" s="60"/>
    </row>
    <row r="2579" spans="5:5" ht="15" x14ac:dyDescent="0.25">
      <c r="E2579" s="60"/>
    </row>
    <row r="2580" spans="5:5" ht="15" x14ac:dyDescent="0.25">
      <c r="E2580" s="60"/>
    </row>
    <row r="2581" spans="5:5" ht="15" x14ac:dyDescent="0.25">
      <c r="E2581" s="60"/>
    </row>
    <row r="2582" spans="5:5" ht="15" x14ac:dyDescent="0.25">
      <c r="E2582" s="60"/>
    </row>
    <row r="2583" spans="5:5" ht="15" x14ac:dyDescent="0.25">
      <c r="E2583" s="60"/>
    </row>
    <row r="2584" spans="5:5" ht="15" x14ac:dyDescent="0.25">
      <c r="E2584" s="60"/>
    </row>
    <row r="2585" spans="5:5" ht="15" x14ac:dyDescent="0.25">
      <c r="E2585" s="60"/>
    </row>
    <row r="2586" spans="5:5" ht="15" x14ac:dyDescent="0.25">
      <c r="E2586" s="60"/>
    </row>
    <row r="2587" spans="5:5" ht="15" x14ac:dyDescent="0.25">
      <c r="E2587" s="60"/>
    </row>
    <row r="2588" spans="5:5" ht="15" x14ac:dyDescent="0.25">
      <c r="E2588" s="60"/>
    </row>
    <row r="2589" spans="5:5" ht="15" x14ac:dyDescent="0.25">
      <c r="E2589" s="60"/>
    </row>
    <row r="2590" spans="5:5" ht="15" x14ac:dyDescent="0.25">
      <c r="E2590" s="60"/>
    </row>
    <row r="2591" spans="5:5" ht="15" x14ac:dyDescent="0.25">
      <c r="E2591" s="60"/>
    </row>
    <row r="2592" spans="5:5" ht="15" x14ac:dyDescent="0.25">
      <c r="E2592" s="60"/>
    </row>
    <row r="2593" spans="5:5" ht="15" x14ac:dyDescent="0.25">
      <c r="E2593" s="60"/>
    </row>
    <row r="2594" spans="5:5" ht="15" x14ac:dyDescent="0.25">
      <c r="E2594" s="60"/>
    </row>
    <row r="2595" spans="5:5" ht="15" x14ac:dyDescent="0.25">
      <c r="E2595" s="60"/>
    </row>
    <row r="2596" spans="5:5" ht="15" x14ac:dyDescent="0.25">
      <c r="E2596" s="60"/>
    </row>
    <row r="2597" spans="5:5" ht="15" x14ac:dyDescent="0.25">
      <c r="E2597" s="60"/>
    </row>
    <row r="2598" spans="5:5" ht="15" x14ac:dyDescent="0.25">
      <c r="E2598" s="60"/>
    </row>
    <row r="2599" spans="5:5" ht="15" x14ac:dyDescent="0.25">
      <c r="E2599" s="60"/>
    </row>
    <row r="2600" spans="5:5" ht="15" x14ac:dyDescent="0.25">
      <c r="E2600" s="60"/>
    </row>
    <row r="2601" spans="5:5" ht="15" x14ac:dyDescent="0.25">
      <c r="E2601" s="60"/>
    </row>
    <row r="2602" spans="5:5" ht="15" x14ac:dyDescent="0.25">
      <c r="E2602" s="60"/>
    </row>
    <row r="2603" spans="5:5" ht="15" x14ac:dyDescent="0.25">
      <c r="E2603" s="60"/>
    </row>
    <row r="2604" spans="5:5" ht="15" x14ac:dyDescent="0.25">
      <c r="E2604" s="60"/>
    </row>
    <row r="2605" spans="5:5" ht="15" x14ac:dyDescent="0.25">
      <c r="E2605" s="60"/>
    </row>
    <row r="2606" spans="5:5" ht="15" x14ac:dyDescent="0.25">
      <c r="E2606" s="60"/>
    </row>
    <row r="2607" spans="5:5" ht="15" x14ac:dyDescent="0.25">
      <c r="E2607" s="60"/>
    </row>
    <row r="2608" spans="5:5" ht="15" x14ac:dyDescent="0.25">
      <c r="E2608" s="60"/>
    </row>
    <row r="2609" spans="5:5" ht="15" x14ac:dyDescent="0.25">
      <c r="E2609" s="60"/>
    </row>
    <row r="2610" spans="5:5" ht="15" x14ac:dyDescent="0.25">
      <c r="E2610" s="60"/>
    </row>
    <row r="2611" spans="5:5" ht="15" x14ac:dyDescent="0.25">
      <c r="E2611" s="60"/>
    </row>
    <row r="2612" spans="5:5" ht="15" x14ac:dyDescent="0.25">
      <c r="E2612" s="60"/>
    </row>
    <row r="2613" spans="5:5" ht="15" x14ac:dyDescent="0.25">
      <c r="E2613" s="60"/>
    </row>
    <row r="2614" spans="5:5" ht="15" x14ac:dyDescent="0.25">
      <c r="E2614" s="60"/>
    </row>
    <row r="2615" spans="5:5" ht="15" x14ac:dyDescent="0.25">
      <c r="E2615" s="60"/>
    </row>
    <row r="2616" spans="5:5" ht="15" x14ac:dyDescent="0.25">
      <c r="E2616" s="60"/>
    </row>
    <row r="2617" spans="5:5" ht="15" x14ac:dyDescent="0.25">
      <c r="E2617" s="60"/>
    </row>
    <row r="2618" spans="5:5" ht="15" x14ac:dyDescent="0.25">
      <c r="E2618" s="60"/>
    </row>
    <row r="2619" spans="5:5" ht="15" x14ac:dyDescent="0.25">
      <c r="E2619" s="60"/>
    </row>
    <row r="2620" spans="5:5" ht="15" x14ac:dyDescent="0.25">
      <c r="E2620" s="60"/>
    </row>
    <row r="2621" spans="5:5" ht="15" x14ac:dyDescent="0.25">
      <c r="E2621" s="60"/>
    </row>
    <row r="2622" spans="5:5" ht="15" x14ac:dyDescent="0.25">
      <c r="E2622" s="60"/>
    </row>
    <row r="2623" spans="5:5" ht="15" x14ac:dyDescent="0.25">
      <c r="E2623" s="60"/>
    </row>
    <row r="2624" spans="5:5" ht="15" x14ac:dyDescent="0.25">
      <c r="E2624" s="60"/>
    </row>
    <row r="2625" spans="5:5" ht="15" x14ac:dyDescent="0.25">
      <c r="E2625" s="60"/>
    </row>
    <row r="2626" spans="5:5" ht="15" x14ac:dyDescent="0.25">
      <c r="E2626" s="60"/>
    </row>
    <row r="2627" spans="5:5" ht="15" x14ac:dyDescent="0.25">
      <c r="E2627" s="60"/>
    </row>
    <row r="2628" spans="5:5" ht="15" x14ac:dyDescent="0.25">
      <c r="E2628" s="60"/>
    </row>
    <row r="2629" spans="5:5" ht="15" x14ac:dyDescent="0.25">
      <c r="E2629" s="60"/>
    </row>
    <row r="2630" spans="5:5" ht="15" x14ac:dyDescent="0.25">
      <c r="E2630" s="60"/>
    </row>
    <row r="2631" spans="5:5" ht="15" x14ac:dyDescent="0.25">
      <c r="E2631" s="60"/>
    </row>
    <row r="2632" spans="5:5" ht="15" x14ac:dyDescent="0.25">
      <c r="E2632" s="60"/>
    </row>
    <row r="2633" spans="5:5" ht="15" x14ac:dyDescent="0.25">
      <c r="E2633" s="60"/>
    </row>
    <row r="2634" spans="5:5" ht="15" x14ac:dyDescent="0.25">
      <c r="E2634" s="60"/>
    </row>
    <row r="2635" spans="5:5" ht="15" x14ac:dyDescent="0.25">
      <c r="E2635" s="60"/>
    </row>
    <row r="2636" spans="5:5" ht="15" x14ac:dyDescent="0.25">
      <c r="E2636" s="60"/>
    </row>
    <row r="2637" spans="5:5" ht="15" x14ac:dyDescent="0.25">
      <c r="E2637" s="60"/>
    </row>
    <row r="2638" spans="5:5" ht="15" x14ac:dyDescent="0.25">
      <c r="E2638" s="60"/>
    </row>
    <row r="2639" spans="5:5" ht="15" x14ac:dyDescent="0.25">
      <c r="E2639" s="60"/>
    </row>
    <row r="2640" spans="5:5" ht="15" x14ac:dyDescent="0.25">
      <c r="E2640" s="60"/>
    </row>
    <row r="2641" spans="5:5" ht="15" x14ac:dyDescent="0.25">
      <c r="E2641" s="60"/>
    </row>
    <row r="2642" spans="5:5" ht="15" x14ac:dyDescent="0.25">
      <c r="E2642" s="60"/>
    </row>
    <row r="2643" spans="5:5" ht="15" x14ac:dyDescent="0.25">
      <c r="E2643" s="60"/>
    </row>
    <row r="2644" spans="5:5" ht="15" x14ac:dyDescent="0.25">
      <c r="E2644" s="60"/>
    </row>
    <row r="2645" spans="5:5" ht="15" x14ac:dyDescent="0.25">
      <c r="E2645" s="60"/>
    </row>
    <row r="2646" spans="5:5" ht="15" x14ac:dyDescent="0.25">
      <c r="E2646" s="60"/>
    </row>
    <row r="2647" spans="5:5" ht="15" x14ac:dyDescent="0.25">
      <c r="E2647" s="60"/>
    </row>
    <row r="2648" spans="5:5" ht="15" x14ac:dyDescent="0.25">
      <c r="E2648" s="60"/>
    </row>
    <row r="2649" spans="5:5" ht="15" x14ac:dyDescent="0.25">
      <c r="E2649" s="60"/>
    </row>
    <row r="2650" spans="5:5" ht="15" x14ac:dyDescent="0.25">
      <c r="E2650" s="60"/>
    </row>
    <row r="2651" spans="5:5" ht="15" x14ac:dyDescent="0.25">
      <c r="E2651" s="60"/>
    </row>
    <row r="2652" spans="5:5" ht="15" x14ac:dyDescent="0.25">
      <c r="E2652" s="60"/>
    </row>
    <row r="2653" spans="5:5" ht="15" x14ac:dyDescent="0.25">
      <c r="E2653" s="60"/>
    </row>
    <row r="2654" spans="5:5" ht="15" x14ac:dyDescent="0.25">
      <c r="E2654" s="60"/>
    </row>
    <row r="2655" spans="5:5" ht="15" x14ac:dyDescent="0.25">
      <c r="E2655" s="60"/>
    </row>
    <row r="2656" spans="5:5" ht="15" x14ac:dyDescent="0.25">
      <c r="E2656" s="60"/>
    </row>
    <row r="2657" spans="5:5" ht="15" x14ac:dyDescent="0.25">
      <c r="E2657" s="60"/>
    </row>
    <row r="2658" spans="5:5" ht="15" x14ac:dyDescent="0.25">
      <c r="E2658" s="60"/>
    </row>
    <row r="2659" spans="5:5" ht="15" x14ac:dyDescent="0.25">
      <c r="E2659" s="60"/>
    </row>
    <row r="2660" spans="5:5" ht="15" x14ac:dyDescent="0.25">
      <c r="E2660" s="60"/>
    </row>
    <row r="2661" spans="5:5" ht="15" x14ac:dyDescent="0.25">
      <c r="E2661" s="60"/>
    </row>
    <row r="2662" spans="5:5" ht="15" x14ac:dyDescent="0.25">
      <c r="E2662" s="60"/>
    </row>
    <row r="2663" spans="5:5" ht="15" x14ac:dyDescent="0.25">
      <c r="E2663" s="60"/>
    </row>
    <row r="2664" spans="5:5" ht="15" x14ac:dyDescent="0.25">
      <c r="E2664" s="60"/>
    </row>
    <row r="2665" spans="5:5" ht="15" x14ac:dyDescent="0.25">
      <c r="E2665" s="60"/>
    </row>
    <row r="2666" spans="5:5" ht="15" x14ac:dyDescent="0.25">
      <c r="E2666" s="60"/>
    </row>
    <row r="2667" spans="5:5" ht="15" x14ac:dyDescent="0.25">
      <c r="E2667" s="60"/>
    </row>
    <row r="2668" spans="5:5" ht="15" x14ac:dyDescent="0.25">
      <c r="E2668" s="60"/>
    </row>
    <row r="2669" spans="5:5" ht="15" x14ac:dyDescent="0.25">
      <c r="E2669" s="60"/>
    </row>
    <row r="2670" spans="5:5" ht="15" x14ac:dyDescent="0.25">
      <c r="E2670" s="60"/>
    </row>
    <row r="2671" spans="5:5" ht="15" x14ac:dyDescent="0.25">
      <c r="E2671" s="60"/>
    </row>
    <row r="2672" spans="5:5" ht="15" x14ac:dyDescent="0.25">
      <c r="E2672" s="60"/>
    </row>
    <row r="2673" spans="5:5" ht="15" x14ac:dyDescent="0.25">
      <c r="E2673" s="60"/>
    </row>
    <row r="2674" spans="5:5" ht="15" x14ac:dyDescent="0.25">
      <c r="E2674" s="60"/>
    </row>
    <row r="2675" spans="5:5" ht="15" x14ac:dyDescent="0.25">
      <c r="E2675" s="60"/>
    </row>
    <row r="2676" spans="5:5" ht="15" x14ac:dyDescent="0.25">
      <c r="E2676" s="60"/>
    </row>
    <row r="2677" spans="5:5" ht="15" x14ac:dyDescent="0.25">
      <c r="E2677" s="60"/>
    </row>
    <row r="2678" spans="5:5" ht="15" x14ac:dyDescent="0.25">
      <c r="E2678" s="60"/>
    </row>
    <row r="2679" spans="5:5" ht="15" x14ac:dyDescent="0.25">
      <c r="E2679" s="60"/>
    </row>
    <row r="2680" spans="5:5" ht="15" x14ac:dyDescent="0.25">
      <c r="E2680" s="60"/>
    </row>
    <row r="2681" spans="5:5" ht="15" x14ac:dyDescent="0.25">
      <c r="E2681" s="60"/>
    </row>
    <row r="2682" spans="5:5" ht="15" x14ac:dyDescent="0.25">
      <c r="E2682" s="60"/>
    </row>
    <row r="2683" spans="5:5" ht="15" x14ac:dyDescent="0.25">
      <c r="E2683" s="60"/>
    </row>
    <row r="2684" spans="5:5" ht="15" x14ac:dyDescent="0.25">
      <c r="E2684" s="60"/>
    </row>
    <row r="2685" spans="5:5" ht="15" x14ac:dyDescent="0.25">
      <c r="E2685" s="60"/>
    </row>
    <row r="2686" spans="5:5" ht="15" x14ac:dyDescent="0.25">
      <c r="E2686" s="60"/>
    </row>
    <row r="2687" spans="5:5" ht="15" x14ac:dyDescent="0.25">
      <c r="E2687" s="60"/>
    </row>
    <row r="2688" spans="5:5" ht="15" x14ac:dyDescent="0.25">
      <c r="E2688" s="60"/>
    </row>
    <row r="2689" spans="5:5" ht="15" x14ac:dyDescent="0.25">
      <c r="E2689" s="60"/>
    </row>
    <row r="2690" spans="5:5" ht="15" x14ac:dyDescent="0.25">
      <c r="E2690" s="60"/>
    </row>
    <row r="2691" spans="5:5" ht="15" x14ac:dyDescent="0.25">
      <c r="E2691" s="60"/>
    </row>
    <row r="2692" spans="5:5" ht="15" x14ac:dyDescent="0.25">
      <c r="E2692" s="60"/>
    </row>
    <row r="2693" spans="5:5" ht="15" x14ac:dyDescent="0.25">
      <c r="E2693" s="60"/>
    </row>
    <row r="2694" spans="5:5" ht="15" x14ac:dyDescent="0.25">
      <c r="E2694" s="60"/>
    </row>
    <row r="2695" spans="5:5" ht="15" x14ac:dyDescent="0.25">
      <c r="E2695" s="60"/>
    </row>
    <row r="2696" spans="5:5" ht="15" x14ac:dyDescent="0.25">
      <c r="E2696" s="60"/>
    </row>
    <row r="2697" spans="5:5" ht="15" x14ac:dyDescent="0.25">
      <c r="E2697" s="60"/>
    </row>
    <row r="2698" spans="5:5" ht="15" x14ac:dyDescent="0.25">
      <c r="E2698" s="60"/>
    </row>
    <row r="2699" spans="5:5" ht="15" x14ac:dyDescent="0.25">
      <c r="E2699" s="60"/>
    </row>
    <row r="2700" spans="5:5" ht="15" x14ac:dyDescent="0.25">
      <c r="E2700" s="60"/>
    </row>
    <row r="2701" spans="5:5" ht="15" x14ac:dyDescent="0.25">
      <c r="E2701" s="60"/>
    </row>
    <row r="2702" spans="5:5" ht="15" x14ac:dyDescent="0.25">
      <c r="E2702" s="60"/>
    </row>
    <row r="2703" spans="5:5" ht="15" x14ac:dyDescent="0.25">
      <c r="E2703" s="60"/>
    </row>
    <row r="2704" spans="5:5" ht="15" x14ac:dyDescent="0.25">
      <c r="E2704" s="60"/>
    </row>
    <row r="2705" spans="5:5" ht="15" x14ac:dyDescent="0.25">
      <c r="E2705" s="60"/>
    </row>
    <row r="2706" spans="5:5" ht="15" x14ac:dyDescent="0.25">
      <c r="E2706" s="60"/>
    </row>
    <row r="2707" spans="5:5" ht="15" x14ac:dyDescent="0.25">
      <c r="E2707" s="60"/>
    </row>
    <row r="2708" spans="5:5" ht="15" x14ac:dyDescent="0.25">
      <c r="E2708" s="60"/>
    </row>
    <row r="2709" spans="5:5" ht="15" x14ac:dyDescent="0.25">
      <c r="E2709" s="60"/>
    </row>
    <row r="2710" spans="5:5" ht="15" x14ac:dyDescent="0.25">
      <c r="E2710" s="60"/>
    </row>
    <row r="2711" spans="5:5" ht="15" x14ac:dyDescent="0.25">
      <c r="E2711" s="60"/>
    </row>
    <row r="2712" spans="5:5" ht="15" x14ac:dyDescent="0.25">
      <c r="E2712" s="60"/>
    </row>
    <row r="2713" spans="5:5" ht="15" x14ac:dyDescent="0.25">
      <c r="E2713" s="60"/>
    </row>
    <row r="2714" spans="5:5" ht="15" x14ac:dyDescent="0.25">
      <c r="E2714" s="60"/>
    </row>
    <row r="2715" spans="5:5" ht="15" x14ac:dyDescent="0.25">
      <c r="E2715" s="60"/>
    </row>
    <row r="2716" spans="5:5" ht="15" x14ac:dyDescent="0.25">
      <c r="E2716" s="60"/>
    </row>
    <row r="2717" spans="5:5" ht="15" x14ac:dyDescent="0.25">
      <c r="E2717" s="60"/>
    </row>
    <row r="2718" spans="5:5" ht="15" x14ac:dyDescent="0.25">
      <c r="E2718" s="60"/>
    </row>
    <row r="2719" spans="5:5" ht="15" x14ac:dyDescent="0.25">
      <c r="E2719" s="60"/>
    </row>
    <row r="2720" spans="5:5" ht="15" x14ac:dyDescent="0.25">
      <c r="E2720" s="60"/>
    </row>
    <row r="2721" spans="5:5" ht="15" x14ac:dyDescent="0.25">
      <c r="E2721" s="60"/>
    </row>
    <row r="2722" spans="5:5" ht="15" x14ac:dyDescent="0.25">
      <c r="E2722" s="60"/>
    </row>
    <row r="2723" spans="5:5" ht="15" x14ac:dyDescent="0.25">
      <c r="E2723" s="60"/>
    </row>
    <row r="2724" spans="5:5" ht="15" x14ac:dyDescent="0.25">
      <c r="E2724" s="60"/>
    </row>
    <row r="2725" spans="5:5" ht="15" x14ac:dyDescent="0.25">
      <c r="E2725" s="60"/>
    </row>
    <row r="2726" spans="5:5" ht="15" x14ac:dyDescent="0.25">
      <c r="E2726" s="60"/>
    </row>
    <row r="2727" spans="5:5" ht="15" x14ac:dyDescent="0.25">
      <c r="E2727" s="60"/>
    </row>
    <row r="2728" spans="5:5" ht="15" x14ac:dyDescent="0.25">
      <c r="E2728" s="60"/>
    </row>
    <row r="2729" spans="5:5" ht="15" x14ac:dyDescent="0.25">
      <c r="E2729" s="60"/>
    </row>
    <row r="2730" spans="5:5" ht="15" x14ac:dyDescent="0.25">
      <c r="E2730" s="60"/>
    </row>
    <row r="2731" spans="5:5" ht="15" x14ac:dyDescent="0.25">
      <c r="E2731" s="60"/>
    </row>
    <row r="2732" spans="5:5" ht="15" x14ac:dyDescent="0.25">
      <c r="E2732" s="60"/>
    </row>
    <row r="2733" spans="5:5" ht="15" x14ac:dyDescent="0.25">
      <c r="E2733" s="60"/>
    </row>
    <row r="2734" spans="5:5" ht="15" x14ac:dyDescent="0.25">
      <c r="E2734" s="60"/>
    </row>
    <row r="2735" spans="5:5" ht="15" x14ac:dyDescent="0.25">
      <c r="E2735" s="60"/>
    </row>
    <row r="2736" spans="5:5" ht="15" x14ac:dyDescent="0.25">
      <c r="E2736" s="60"/>
    </row>
    <row r="2737" spans="5:5" ht="15" x14ac:dyDescent="0.25">
      <c r="E2737" s="60"/>
    </row>
    <row r="2738" spans="5:5" ht="15" x14ac:dyDescent="0.25">
      <c r="E2738" s="60"/>
    </row>
    <row r="2739" spans="5:5" ht="15" x14ac:dyDescent="0.25">
      <c r="E2739" s="60"/>
    </row>
    <row r="2740" spans="5:5" ht="15" x14ac:dyDescent="0.25">
      <c r="E2740" s="60"/>
    </row>
    <row r="2741" spans="5:5" ht="15" x14ac:dyDescent="0.25">
      <c r="E2741" s="60"/>
    </row>
    <row r="2742" spans="5:5" ht="15" x14ac:dyDescent="0.25">
      <c r="E2742" s="60"/>
    </row>
    <row r="2743" spans="5:5" ht="15" x14ac:dyDescent="0.25">
      <c r="E2743" s="60"/>
    </row>
    <row r="2744" spans="5:5" ht="15" x14ac:dyDescent="0.25">
      <c r="E2744" s="60"/>
    </row>
    <row r="2745" spans="5:5" ht="15" x14ac:dyDescent="0.25">
      <c r="E2745" s="60"/>
    </row>
    <row r="2746" spans="5:5" ht="15" x14ac:dyDescent="0.25">
      <c r="E2746" s="60"/>
    </row>
    <row r="2747" spans="5:5" ht="15" x14ac:dyDescent="0.25">
      <c r="E2747" s="60"/>
    </row>
    <row r="2748" spans="5:5" ht="15" x14ac:dyDescent="0.25">
      <c r="E2748" s="60"/>
    </row>
    <row r="2749" spans="5:5" ht="15" x14ac:dyDescent="0.25">
      <c r="E2749" s="60"/>
    </row>
    <row r="2750" spans="5:5" ht="15" x14ac:dyDescent="0.25">
      <c r="E2750" s="60"/>
    </row>
    <row r="2751" spans="5:5" ht="15" x14ac:dyDescent="0.25">
      <c r="E2751" s="60"/>
    </row>
    <row r="2752" spans="5:5" ht="15" x14ac:dyDescent="0.25">
      <c r="E2752" s="60"/>
    </row>
    <row r="2753" spans="5:5" ht="15" x14ac:dyDescent="0.25">
      <c r="E2753" s="60"/>
    </row>
    <row r="2754" spans="5:5" ht="15" x14ac:dyDescent="0.25">
      <c r="E2754" s="60"/>
    </row>
    <row r="2755" spans="5:5" ht="15" x14ac:dyDescent="0.25">
      <c r="E2755" s="60"/>
    </row>
    <row r="2756" spans="5:5" ht="15" x14ac:dyDescent="0.25">
      <c r="E2756" s="60"/>
    </row>
    <row r="2757" spans="5:5" ht="15" x14ac:dyDescent="0.25">
      <c r="E2757" s="60"/>
    </row>
    <row r="2758" spans="5:5" ht="15" x14ac:dyDescent="0.25">
      <c r="E2758" s="60"/>
    </row>
  </sheetData>
  <sortState ref="A2:F11313">
    <sortCondition ref="D2:D51313"/>
    <sortCondition ref="C2:C51313"/>
  </sortState>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E2757"/>
  <sheetViews>
    <sheetView tabSelected="1" topLeftCell="D1" workbookViewId="0"/>
  </sheetViews>
  <sheetFormatPr defaultRowHeight="14.25" outlineLevelRow="2" x14ac:dyDescent="0.2"/>
  <cols>
    <col min="1" max="1" width="12.125" style="11" customWidth="1"/>
    <col min="2" max="2" width="5.875" style="11" customWidth="1"/>
    <col min="3" max="4" width="27.25" style="11" customWidth="1"/>
    <col min="5" max="5" width="13.625" style="12" customWidth="1"/>
    <col min="6" max="6" width="10.75" customWidth="1"/>
    <col min="8" max="8" width="11.75" bestFit="1" customWidth="1"/>
  </cols>
  <sheetData>
    <row r="1" spans="1:5" s="13" customFormat="1" ht="15" x14ac:dyDescent="0.2">
      <c r="A1" s="10" t="s">
        <v>1</v>
      </c>
      <c r="B1" s="10" t="s">
        <v>0</v>
      </c>
      <c r="C1" s="10" t="s">
        <v>289</v>
      </c>
      <c r="D1" s="10" t="s">
        <v>290</v>
      </c>
      <c r="E1" s="59" t="s">
        <v>328</v>
      </c>
    </row>
    <row r="2" spans="1:5" ht="15" outlineLevel="2" x14ac:dyDescent="0.25">
      <c r="A2" s="11" t="s">
        <v>2</v>
      </c>
      <c r="B2" s="11" t="s">
        <v>286</v>
      </c>
      <c r="C2" s="11" t="s">
        <v>287</v>
      </c>
      <c r="D2" s="11" t="s">
        <v>287</v>
      </c>
      <c r="E2" s="60"/>
    </row>
    <row r="3" spans="1:5" ht="15" outlineLevel="2" x14ac:dyDescent="0.25">
      <c r="A3" s="11" t="s">
        <v>3</v>
      </c>
      <c r="B3" s="11" t="s">
        <v>286</v>
      </c>
      <c r="C3" s="11" t="s">
        <v>287</v>
      </c>
      <c r="D3" s="11" t="s">
        <v>287</v>
      </c>
      <c r="E3" s="60"/>
    </row>
    <row r="4" spans="1:5" ht="15" outlineLevel="2" x14ac:dyDescent="0.25">
      <c r="A4" s="11" t="s">
        <v>4</v>
      </c>
      <c r="B4" s="11" t="s">
        <v>286</v>
      </c>
      <c r="C4" s="11" t="s">
        <v>287</v>
      </c>
      <c r="D4" s="11" t="s">
        <v>287</v>
      </c>
      <c r="E4" s="60">
        <v>1077411.08</v>
      </c>
    </row>
    <row r="5" spans="1:5" ht="15" outlineLevel="2" x14ac:dyDescent="0.25">
      <c r="A5" s="11" t="s">
        <v>5</v>
      </c>
      <c r="B5" s="11" t="s">
        <v>286</v>
      </c>
      <c r="C5" s="11" t="s">
        <v>287</v>
      </c>
      <c r="D5" s="11" t="s">
        <v>287</v>
      </c>
      <c r="E5" s="60"/>
    </row>
    <row r="6" spans="1:5" ht="15" outlineLevel="2" x14ac:dyDescent="0.25">
      <c r="A6" s="11" t="s">
        <v>6</v>
      </c>
      <c r="B6" s="11" t="s">
        <v>286</v>
      </c>
      <c r="C6" s="11" t="s">
        <v>287</v>
      </c>
      <c r="D6" s="11" t="s">
        <v>287</v>
      </c>
      <c r="E6" s="60"/>
    </row>
    <row r="7" spans="1:5" ht="15" outlineLevel="2" x14ac:dyDescent="0.25">
      <c r="A7" s="11" t="s">
        <v>7</v>
      </c>
      <c r="B7" s="11" t="s">
        <v>286</v>
      </c>
      <c r="C7" s="11" t="s">
        <v>287</v>
      </c>
      <c r="D7" s="11" t="s">
        <v>287</v>
      </c>
      <c r="E7" s="60">
        <v>1162720.1000000001</v>
      </c>
    </row>
    <row r="8" spans="1:5" ht="15" outlineLevel="2" x14ac:dyDescent="0.25">
      <c r="A8" s="11" t="s">
        <v>8</v>
      </c>
      <c r="B8" s="11" t="s">
        <v>286</v>
      </c>
      <c r="C8" s="11" t="s">
        <v>287</v>
      </c>
      <c r="D8" s="11" t="s">
        <v>287</v>
      </c>
      <c r="E8" s="60"/>
    </row>
    <row r="9" spans="1:5" ht="15" outlineLevel="2" x14ac:dyDescent="0.25">
      <c r="A9" s="11" t="s">
        <v>9</v>
      </c>
      <c r="B9" s="11" t="s">
        <v>286</v>
      </c>
      <c r="C9" s="11" t="s">
        <v>287</v>
      </c>
      <c r="D9" s="11" t="s">
        <v>287</v>
      </c>
      <c r="E9" s="60">
        <v>9912826.9700000007</v>
      </c>
    </row>
    <row r="10" spans="1:5" ht="15" outlineLevel="2" x14ac:dyDescent="0.25">
      <c r="A10" s="11" t="s">
        <v>10</v>
      </c>
      <c r="B10" s="11" t="s">
        <v>286</v>
      </c>
      <c r="C10" s="11" t="s">
        <v>287</v>
      </c>
      <c r="D10" s="11" t="s">
        <v>287</v>
      </c>
      <c r="E10" s="60"/>
    </row>
    <row r="11" spans="1:5" ht="15" outlineLevel="2" x14ac:dyDescent="0.25">
      <c r="A11" s="11" t="s">
        <v>11</v>
      </c>
      <c r="B11" s="11" t="s">
        <v>286</v>
      </c>
      <c r="C11" s="11" t="s">
        <v>287</v>
      </c>
      <c r="D11" s="11" t="s">
        <v>287</v>
      </c>
      <c r="E11" s="60">
        <v>3621060.05</v>
      </c>
    </row>
    <row r="12" spans="1:5" ht="15" outlineLevel="2" x14ac:dyDescent="0.25">
      <c r="A12" s="11" t="s">
        <v>12</v>
      </c>
      <c r="B12" s="11" t="s">
        <v>286</v>
      </c>
      <c r="C12" s="11" t="s">
        <v>287</v>
      </c>
      <c r="D12" s="11" t="s">
        <v>287</v>
      </c>
      <c r="E12" s="60">
        <v>4436117.87</v>
      </c>
    </row>
    <row r="13" spans="1:5" ht="15" outlineLevel="2" x14ac:dyDescent="0.25">
      <c r="A13" s="11" t="s">
        <v>13</v>
      </c>
      <c r="B13" s="11" t="s">
        <v>286</v>
      </c>
      <c r="C13" s="11" t="s">
        <v>287</v>
      </c>
      <c r="D13" s="11" t="s">
        <v>287</v>
      </c>
      <c r="E13" s="60">
        <v>850194.7</v>
      </c>
    </row>
    <row r="14" spans="1:5" ht="15" outlineLevel="2" x14ac:dyDescent="0.25">
      <c r="A14" s="11" t="s">
        <v>14</v>
      </c>
      <c r="B14" s="11" t="s">
        <v>286</v>
      </c>
      <c r="C14" s="11" t="s">
        <v>287</v>
      </c>
      <c r="D14" s="11" t="s">
        <v>287</v>
      </c>
      <c r="E14" s="60">
        <v>2007269.33</v>
      </c>
    </row>
    <row r="15" spans="1:5" ht="15" outlineLevel="2" x14ac:dyDescent="0.25">
      <c r="A15" s="11" t="s">
        <v>15</v>
      </c>
      <c r="B15" s="11" t="s">
        <v>286</v>
      </c>
      <c r="C15" s="11" t="s">
        <v>287</v>
      </c>
      <c r="D15" s="11" t="s">
        <v>287</v>
      </c>
      <c r="E15" s="60">
        <v>4849361.22</v>
      </c>
    </row>
    <row r="16" spans="1:5" ht="15" outlineLevel="2" x14ac:dyDescent="0.25">
      <c r="A16" s="11" t="s">
        <v>16</v>
      </c>
      <c r="B16" s="11" t="s">
        <v>286</v>
      </c>
      <c r="C16" s="11" t="s">
        <v>287</v>
      </c>
      <c r="D16" s="11" t="s">
        <v>287</v>
      </c>
      <c r="E16" s="60">
        <v>4618869.83</v>
      </c>
    </row>
    <row r="17" spans="1:5" ht="15" outlineLevel="2" x14ac:dyDescent="0.25">
      <c r="A17" s="11" t="s">
        <v>17</v>
      </c>
      <c r="B17" s="11" t="s">
        <v>286</v>
      </c>
      <c r="C17" s="11" t="s">
        <v>287</v>
      </c>
      <c r="D17" s="11" t="s">
        <v>287</v>
      </c>
      <c r="E17" s="60"/>
    </row>
    <row r="18" spans="1:5" ht="15" outlineLevel="2" x14ac:dyDescent="0.25">
      <c r="A18" s="11" t="s">
        <v>18</v>
      </c>
      <c r="B18" s="11" t="s">
        <v>286</v>
      </c>
      <c r="C18" s="11" t="s">
        <v>287</v>
      </c>
      <c r="D18" s="11" t="s">
        <v>287</v>
      </c>
      <c r="E18" s="60">
        <v>1558473.73</v>
      </c>
    </row>
    <row r="19" spans="1:5" ht="15" outlineLevel="2" x14ac:dyDescent="0.25">
      <c r="A19" s="11" t="s">
        <v>19</v>
      </c>
      <c r="B19" s="11" t="s">
        <v>286</v>
      </c>
      <c r="C19" s="11" t="s">
        <v>287</v>
      </c>
      <c r="D19" s="11" t="s">
        <v>287</v>
      </c>
      <c r="E19" s="60">
        <v>4119759.4000000004</v>
      </c>
    </row>
    <row r="20" spans="1:5" ht="15" outlineLevel="2" x14ac:dyDescent="0.25">
      <c r="A20" s="11" t="s">
        <v>20</v>
      </c>
      <c r="B20" s="11" t="s">
        <v>286</v>
      </c>
      <c r="C20" s="11" t="s">
        <v>287</v>
      </c>
      <c r="D20" s="11" t="s">
        <v>287</v>
      </c>
      <c r="E20" s="60"/>
    </row>
    <row r="21" spans="1:5" ht="15" outlineLevel="2" x14ac:dyDescent="0.25">
      <c r="A21" s="11" t="s">
        <v>21</v>
      </c>
      <c r="B21" s="11" t="s">
        <v>286</v>
      </c>
      <c r="C21" s="11" t="s">
        <v>287</v>
      </c>
      <c r="D21" s="11" t="s">
        <v>287</v>
      </c>
      <c r="E21" s="60">
        <v>5714316.9100000001</v>
      </c>
    </row>
    <row r="22" spans="1:5" ht="15" outlineLevel="2" x14ac:dyDescent="0.25">
      <c r="A22" s="11" t="s">
        <v>22</v>
      </c>
      <c r="B22" s="11" t="s">
        <v>286</v>
      </c>
      <c r="C22" s="11" t="s">
        <v>287</v>
      </c>
      <c r="D22" s="11" t="s">
        <v>287</v>
      </c>
      <c r="E22" s="60">
        <v>1769658.02</v>
      </c>
    </row>
    <row r="23" spans="1:5" ht="15" outlineLevel="2" x14ac:dyDescent="0.25">
      <c r="A23" s="11" t="s">
        <v>23</v>
      </c>
      <c r="B23" s="11" t="s">
        <v>286</v>
      </c>
      <c r="C23" s="11" t="s">
        <v>287</v>
      </c>
      <c r="D23" s="11" t="s">
        <v>287</v>
      </c>
      <c r="E23" s="60">
        <v>3341708.25</v>
      </c>
    </row>
    <row r="24" spans="1:5" ht="15" outlineLevel="2" x14ac:dyDescent="0.25">
      <c r="A24" s="11" t="s">
        <v>24</v>
      </c>
      <c r="B24" s="11" t="s">
        <v>286</v>
      </c>
      <c r="C24" s="11" t="s">
        <v>287</v>
      </c>
      <c r="D24" s="11" t="s">
        <v>287</v>
      </c>
      <c r="E24" s="60"/>
    </row>
    <row r="25" spans="1:5" ht="15" outlineLevel="2" x14ac:dyDescent="0.25">
      <c r="A25" s="11" t="s">
        <v>25</v>
      </c>
      <c r="B25" s="11" t="s">
        <v>286</v>
      </c>
      <c r="C25" s="11" t="s">
        <v>287</v>
      </c>
      <c r="D25" s="11" t="s">
        <v>287</v>
      </c>
      <c r="E25" s="60">
        <v>1384467.29</v>
      </c>
    </row>
    <row r="26" spans="1:5" ht="15" outlineLevel="2" x14ac:dyDescent="0.25">
      <c r="A26" s="11" t="s">
        <v>26</v>
      </c>
      <c r="B26" s="11" t="s">
        <v>286</v>
      </c>
      <c r="C26" s="11" t="s">
        <v>287</v>
      </c>
      <c r="D26" s="11" t="s">
        <v>287</v>
      </c>
      <c r="E26" s="60">
        <v>4720970.4000000004</v>
      </c>
    </row>
    <row r="27" spans="1:5" ht="15" outlineLevel="2" x14ac:dyDescent="0.25">
      <c r="A27" s="11" t="s">
        <v>27</v>
      </c>
      <c r="B27" s="11" t="s">
        <v>286</v>
      </c>
      <c r="C27" s="11" t="s">
        <v>287</v>
      </c>
      <c r="D27" s="11" t="s">
        <v>287</v>
      </c>
      <c r="E27" s="60">
        <v>7380819.3799999999</v>
      </c>
    </row>
    <row r="28" spans="1:5" ht="15" outlineLevel="2" x14ac:dyDescent="0.25">
      <c r="A28" s="11" t="s">
        <v>28</v>
      </c>
      <c r="B28" s="11" t="s">
        <v>286</v>
      </c>
      <c r="C28" s="11" t="s">
        <v>287</v>
      </c>
      <c r="D28" s="11" t="s">
        <v>287</v>
      </c>
      <c r="E28" s="60">
        <v>7439915.1600000001</v>
      </c>
    </row>
    <row r="29" spans="1:5" ht="15" outlineLevel="2" x14ac:dyDescent="0.25">
      <c r="A29" s="11" t="s">
        <v>29</v>
      </c>
      <c r="B29" s="11" t="s">
        <v>286</v>
      </c>
      <c r="C29" s="11" t="s">
        <v>287</v>
      </c>
      <c r="D29" s="11" t="s">
        <v>287</v>
      </c>
      <c r="E29" s="60">
        <v>3982795.54</v>
      </c>
    </row>
    <row r="30" spans="1:5" ht="15" outlineLevel="2" x14ac:dyDescent="0.25">
      <c r="A30" s="11" t="s">
        <v>30</v>
      </c>
      <c r="B30" s="11" t="s">
        <v>286</v>
      </c>
      <c r="C30" s="11" t="s">
        <v>287</v>
      </c>
      <c r="D30" s="11" t="s">
        <v>287</v>
      </c>
      <c r="E30" s="60">
        <v>2760928.03</v>
      </c>
    </row>
    <row r="31" spans="1:5" ht="15" outlineLevel="2" x14ac:dyDescent="0.25">
      <c r="A31" s="11" t="s">
        <v>31</v>
      </c>
      <c r="B31" s="11" t="s">
        <v>286</v>
      </c>
      <c r="C31" s="11" t="s">
        <v>287</v>
      </c>
      <c r="D31" s="11" t="s">
        <v>287</v>
      </c>
      <c r="E31" s="60">
        <v>9809349.7200000007</v>
      </c>
    </row>
    <row r="32" spans="1:5" ht="15" outlineLevel="2" x14ac:dyDescent="0.25">
      <c r="A32" s="11" t="s">
        <v>32</v>
      </c>
      <c r="B32" s="11" t="s">
        <v>286</v>
      </c>
      <c r="C32" s="11" t="s">
        <v>287</v>
      </c>
      <c r="D32" s="11" t="s">
        <v>287</v>
      </c>
      <c r="E32" s="60">
        <v>7476028.7699999996</v>
      </c>
    </row>
    <row r="33" spans="1:5" ht="15" outlineLevel="2" x14ac:dyDescent="0.25">
      <c r="A33" s="11" t="s">
        <v>33</v>
      </c>
      <c r="B33" s="11" t="s">
        <v>286</v>
      </c>
      <c r="C33" s="11" t="s">
        <v>287</v>
      </c>
      <c r="D33" s="11" t="s">
        <v>287</v>
      </c>
      <c r="E33" s="60">
        <v>7909746.9199999999</v>
      </c>
    </row>
    <row r="34" spans="1:5" ht="15" outlineLevel="2" x14ac:dyDescent="0.25">
      <c r="A34" s="11" t="s">
        <v>34</v>
      </c>
      <c r="B34" s="11" t="s">
        <v>286</v>
      </c>
      <c r="C34" s="11" t="s">
        <v>287</v>
      </c>
      <c r="D34" s="11" t="s">
        <v>287</v>
      </c>
      <c r="E34" s="60"/>
    </row>
    <row r="35" spans="1:5" ht="15" outlineLevel="2" x14ac:dyDescent="0.25">
      <c r="A35" s="11" t="s">
        <v>35</v>
      </c>
      <c r="B35" s="11" t="s">
        <v>286</v>
      </c>
      <c r="C35" s="11" t="s">
        <v>287</v>
      </c>
      <c r="D35" s="11" t="s">
        <v>287</v>
      </c>
      <c r="E35" s="60">
        <v>6771965.8399999999</v>
      </c>
    </row>
    <row r="36" spans="1:5" ht="15" outlineLevel="2" x14ac:dyDescent="0.25">
      <c r="A36" s="11" t="s">
        <v>36</v>
      </c>
      <c r="B36" s="11" t="s">
        <v>286</v>
      </c>
      <c r="C36" s="11" t="s">
        <v>287</v>
      </c>
      <c r="D36" s="11" t="s">
        <v>287</v>
      </c>
      <c r="E36" s="60">
        <v>7839126.4900000002</v>
      </c>
    </row>
    <row r="37" spans="1:5" ht="15" outlineLevel="2" x14ac:dyDescent="0.25">
      <c r="A37" s="11" t="s">
        <v>37</v>
      </c>
      <c r="B37" s="11" t="s">
        <v>286</v>
      </c>
      <c r="C37" s="11" t="s">
        <v>287</v>
      </c>
      <c r="D37" s="11" t="s">
        <v>287</v>
      </c>
      <c r="E37" s="60">
        <v>4763197.01</v>
      </c>
    </row>
    <row r="38" spans="1:5" ht="15" outlineLevel="2" x14ac:dyDescent="0.25">
      <c r="A38" s="11" t="s">
        <v>38</v>
      </c>
      <c r="B38" s="11" t="s">
        <v>286</v>
      </c>
      <c r="C38" s="11" t="s">
        <v>287</v>
      </c>
      <c r="D38" s="11" t="s">
        <v>287</v>
      </c>
      <c r="E38" s="60">
        <v>4018626.88</v>
      </c>
    </row>
    <row r="39" spans="1:5" ht="15" outlineLevel="2" x14ac:dyDescent="0.25">
      <c r="A39" s="11" t="s">
        <v>39</v>
      </c>
      <c r="B39" s="11" t="s">
        <v>286</v>
      </c>
      <c r="C39" s="11" t="s">
        <v>287</v>
      </c>
      <c r="D39" s="11" t="s">
        <v>287</v>
      </c>
      <c r="E39" s="60"/>
    </row>
    <row r="40" spans="1:5" ht="15" outlineLevel="2" x14ac:dyDescent="0.25">
      <c r="A40" s="11" t="s">
        <v>40</v>
      </c>
      <c r="B40" s="11" t="s">
        <v>286</v>
      </c>
      <c r="C40" s="11" t="s">
        <v>287</v>
      </c>
      <c r="D40" s="11" t="s">
        <v>287</v>
      </c>
      <c r="E40" s="60">
        <v>2413371.7599999998</v>
      </c>
    </row>
    <row r="41" spans="1:5" ht="15" outlineLevel="2" x14ac:dyDescent="0.25">
      <c r="A41" s="11" t="s">
        <v>41</v>
      </c>
      <c r="B41" s="11" t="s">
        <v>286</v>
      </c>
      <c r="C41" s="11" t="s">
        <v>287</v>
      </c>
      <c r="D41" s="11" t="s">
        <v>287</v>
      </c>
      <c r="E41" s="60">
        <v>9338584.9199999999</v>
      </c>
    </row>
    <row r="42" spans="1:5" ht="15" outlineLevel="2" x14ac:dyDescent="0.25">
      <c r="A42" s="11" t="s">
        <v>42</v>
      </c>
      <c r="B42" s="11" t="s">
        <v>286</v>
      </c>
      <c r="C42" s="11" t="s">
        <v>287</v>
      </c>
      <c r="D42" s="11" t="s">
        <v>287</v>
      </c>
      <c r="E42" s="60">
        <v>3443909.34</v>
      </c>
    </row>
    <row r="43" spans="1:5" ht="15" outlineLevel="2" x14ac:dyDescent="0.25">
      <c r="A43" s="11" t="s">
        <v>43</v>
      </c>
      <c r="B43" s="11" t="s">
        <v>286</v>
      </c>
      <c r="C43" s="11" t="s">
        <v>287</v>
      </c>
      <c r="D43" s="11" t="s">
        <v>287</v>
      </c>
      <c r="E43" s="60">
        <v>5477513.8099999996</v>
      </c>
    </row>
    <row r="44" spans="1:5" ht="15" outlineLevel="2" x14ac:dyDescent="0.25">
      <c r="A44" s="11" t="s">
        <v>44</v>
      </c>
      <c r="B44" s="11" t="s">
        <v>286</v>
      </c>
      <c r="C44" s="11" t="s">
        <v>287</v>
      </c>
      <c r="D44" s="11" t="s">
        <v>287</v>
      </c>
      <c r="E44" s="60"/>
    </row>
    <row r="45" spans="1:5" ht="15" outlineLevel="2" x14ac:dyDescent="0.25">
      <c r="A45" s="11" t="s">
        <v>45</v>
      </c>
      <c r="B45" s="11" t="s">
        <v>286</v>
      </c>
      <c r="C45" s="11" t="s">
        <v>287</v>
      </c>
      <c r="D45" s="11" t="s">
        <v>287</v>
      </c>
      <c r="E45" s="60"/>
    </row>
    <row r="46" spans="1:5" ht="15" outlineLevel="2" x14ac:dyDescent="0.25">
      <c r="A46" s="11" t="s">
        <v>46</v>
      </c>
      <c r="B46" s="11" t="s">
        <v>286</v>
      </c>
      <c r="C46" s="11" t="s">
        <v>287</v>
      </c>
      <c r="D46" s="11" t="s">
        <v>287</v>
      </c>
      <c r="E46" s="60">
        <v>4827607.47</v>
      </c>
    </row>
    <row r="47" spans="1:5" ht="15" outlineLevel="2" x14ac:dyDescent="0.25">
      <c r="A47" s="11" t="s">
        <v>47</v>
      </c>
      <c r="B47" s="11" t="s">
        <v>286</v>
      </c>
      <c r="C47" s="11" t="s">
        <v>287</v>
      </c>
      <c r="D47" s="11" t="s">
        <v>287</v>
      </c>
      <c r="E47" s="60">
        <v>5375172.8900000006</v>
      </c>
    </row>
    <row r="48" spans="1:5" ht="15" outlineLevel="2" x14ac:dyDescent="0.25">
      <c r="A48" s="11" t="s">
        <v>48</v>
      </c>
      <c r="B48" s="11" t="s">
        <v>286</v>
      </c>
      <c r="C48" s="11" t="s">
        <v>287</v>
      </c>
      <c r="D48" s="11" t="s">
        <v>287</v>
      </c>
      <c r="E48" s="60">
        <v>4578682.03</v>
      </c>
    </row>
    <row r="49" spans="1:5" ht="15" outlineLevel="2" x14ac:dyDescent="0.25">
      <c r="A49" s="11" t="s">
        <v>49</v>
      </c>
      <c r="B49" s="11" t="s">
        <v>286</v>
      </c>
      <c r="C49" s="11" t="s">
        <v>287</v>
      </c>
      <c r="D49" s="11" t="s">
        <v>287</v>
      </c>
      <c r="E49" s="60">
        <v>6054183.5099999998</v>
      </c>
    </row>
    <row r="50" spans="1:5" ht="15" outlineLevel="2" x14ac:dyDescent="0.25">
      <c r="A50" s="11" t="s">
        <v>50</v>
      </c>
      <c r="B50" s="11" t="s">
        <v>286</v>
      </c>
      <c r="C50" s="11" t="s">
        <v>287</v>
      </c>
      <c r="D50" s="11" t="s">
        <v>287</v>
      </c>
      <c r="E50" s="60">
        <v>5655137.7300000004</v>
      </c>
    </row>
    <row r="51" spans="1:5" ht="15" outlineLevel="2" x14ac:dyDescent="0.25">
      <c r="A51" s="11" t="s">
        <v>51</v>
      </c>
      <c r="B51" s="11" t="s">
        <v>286</v>
      </c>
      <c r="C51" s="11" t="s">
        <v>287</v>
      </c>
      <c r="D51" s="11" t="s">
        <v>287</v>
      </c>
      <c r="E51" s="60">
        <v>2766116.26</v>
      </c>
    </row>
    <row r="52" spans="1:5" ht="15" outlineLevel="2" x14ac:dyDescent="0.25">
      <c r="A52" s="11" t="s">
        <v>52</v>
      </c>
      <c r="B52" s="11" t="s">
        <v>286</v>
      </c>
      <c r="C52" s="11" t="s">
        <v>287</v>
      </c>
      <c r="D52" s="11" t="s">
        <v>287</v>
      </c>
      <c r="E52" s="60">
        <v>4883599.66</v>
      </c>
    </row>
    <row r="53" spans="1:5" ht="15" outlineLevel="2" x14ac:dyDescent="0.25">
      <c r="A53" s="11" t="s">
        <v>53</v>
      </c>
      <c r="B53" s="11" t="s">
        <v>286</v>
      </c>
      <c r="C53" s="11" t="s">
        <v>287</v>
      </c>
      <c r="D53" s="11" t="s">
        <v>287</v>
      </c>
      <c r="E53" s="60"/>
    </row>
    <row r="54" spans="1:5" ht="15" outlineLevel="2" x14ac:dyDescent="0.25">
      <c r="A54" s="11" t="s">
        <v>54</v>
      </c>
      <c r="B54" s="11" t="s">
        <v>286</v>
      </c>
      <c r="C54" s="11" t="s">
        <v>287</v>
      </c>
      <c r="D54" s="11" t="s">
        <v>287</v>
      </c>
      <c r="E54" s="60">
        <v>2702741.94</v>
      </c>
    </row>
    <row r="55" spans="1:5" ht="15" outlineLevel="2" x14ac:dyDescent="0.25">
      <c r="A55" s="11" t="s">
        <v>55</v>
      </c>
      <c r="B55" s="11" t="s">
        <v>286</v>
      </c>
      <c r="C55" s="11" t="s">
        <v>287</v>
      </c>
      <c r="D55" s="11" t="s">
        <v>287</v>
      </c>
      <c r="E55" s="60">
        <v>7100050.0499999998</v>
      </c>
    </row>
    <row r="56" spans="1:5" ht="15" outlineLevel="2" x14ac:dyDescent="0.25">
      <c r="A56" s="11" t="s">
        <v>56</v>
      </c>
      <c r="B56" s="11" t="s">
        <v>286</v>
      </c>
      <c r="C56" s="11" t="s">
        <v>287</v>
      </c>
      <c r="D56" s="11" t="s">
        <v>287</v>
      </c>
      <c r="E56" s="60">
        <v>5676269.9400000004</v>
      </c>
    </row>
    <row r="57" spans="1:5" ht="15" outlineLevel="2" x14ac:dyDescent="0.25">
      <c r="A57" s="11" t="s">
        <v>57</v>
      </c>
      <c r="B57" s="11" t="s">
        <v>286</v>
      </c>
      <c r="C57" s="11" t="s">
        <v>287</v>
      </c>
      <c r="D57" s="11" t="s">
        <v>287</v>
      </c>
      <c r="E57" s="60">
        <v>4634794.4000000004</v>
      </c>
    </row>
    <row r="58" spans="1:5" ht="15" outlineLevel="2" x14ac:dyDescent="0.25">
      <c r="A58" s="11" t="s">
        <v>58</v>
      </c>
      <c r="B58" s="11" t="s">
        <v>286</v>
      </c>
      <c r="C58" s="11" t="s">
        <v>287</v>
      </c>
      <c r="D58" s="11" t="s">
        <v>287</v>
      </c>
      <c r="E58" s="60">
        <v>6723429.7800000003</v>
      </c>
    </row>
    <row r="59" spans="1:5" ht="15" outlineLevel="2" x14ac:dyDescent="0.25">
      <c r="A59" s="11" t="s">
        <v>59</v>
      </c>
      <c r="B59" s="11" t="s">
        <v>286</v>
      </c>
      <c r="C59" s="11" t="s">
        <v>287</v>
      </c>
      <c r="D59" s="11" t="s">
        <v>287</v>
      </c>
      <c r="E59" s="60">
        <v>6892314.3099999996</v>
      </c>
    </row>
    <row r="60" spans="1:5" ht="15" outlineLevel="2" x14ac:dyDescent="0.25">
      <c r="A60" s="11" t="s">
        <v>60</v>
      </c>
      <c r="B60" s="11" t="s">
        <v>286</v>
      </c>
      <c r="C60" s="11" t="s">
        <v>287</v>
      </c>
      <c r="D60" s="11" t="s">
        <v>287</v>
      </c>
      <c r="E60" s="60">
        <v>8214437.8799999999</v>
      </c>
    </row>
    <row r="61" spans="1:5" ht="15" outlineLevel="2" x14ac:dyDescent="0.25">
      <c r="A61" s="11" t="s">
        <v>61</v>
      </c>
      <c r="B61" s="11" t="s">
        <v>286</v>
      </c>
      <c r="C61" s="11" t="s">
        <v>287</v>
      </c>
      <c r="D61" s="11" t="s">
        <v>287</v>
      </c>
      <c r="E61" s="60"/>
    </row>
    <row r="62" spans="1:5" ht="15" outlineLevel="2" x14ac:dyDescent="0.25">
      <c r="A62" s="11" t="s">
        <v>62</v>
      </c>
      <c r="B62" s="11" t="s">
        <v>286</v>
      </c>
      <c r="C62" s="11" t="s">
        <v>287</v>
      </c>
      <c r="D62" s="11" t="s">
        <v>287</v>
      </c>
      <c r="E62" s="60">
        <v>3261754.73</v>
      </c>
    </row>
    <row r="63" spans="1:5" ht="15" outlineLevel="2" x14ac:dyDescent="0.25">
      <c r="A63" s="11" t="s">
        <v>63</v>
      </c>
      <c r="B63" s="11" t="s">
        <v>286</v>
      </c>
      <c r="C63" s="11" t="s">
        <v>287</v>
      </c>
      <c r="D63" s="11" t="s">
        <v>287</v>
      </c>
      <c r="E63" s="60">
        <v>7267432.8700000001</v>
      </c>
    </row>
    <row r="64" spans="1:5" ht="15" outlineLevel="2" x14ac:dyDescent="0.25">
      <c r="A64" s="11" t="s">
        <v>64</v>
      </c>
      <c r="B64" s="11" t="s">
        <v>286</v>
      </c>
      <c r="C64" s="11" t="s">
        <v>287</v>
      </c>
      <c r="D64" s="11" t="s">
        <v>287</v>
      </c>
      <c r="E64" s="60">
        <v>10366005.060000001</v>
      </c>
    </row>
    <row r="65" spans="1:5" ht="15" outlineLevel="2" x14ac:dyDescent="0.25">
      <c r="A65" s="11" t="s">
        <v>65</v>
      </c>
      <c r="B65" s="11" t="s">
        <v>286</v>
      </c>
      <c r="C65" s="11" t="s">
        <v>287</v>
      </c>
      <c r="D65" s="11" t="s">
        <v>287</v>
      </c>
      <c r="E65" s="60"/>
    </row>
    <row r="66" spans="1:5" ht="15" outlineLevel="2" x14ac:dyDescent="0.25">
      <c r="A66" s="11" t="s">
        <v>66</v>
      </c>
      <c r="B66" s="11" t="s">
        <v>286</v>
      </c>
      <c r="C66" s="11" t="s">
        <v>287</v>
      </c>
      <c r="D66" s="11" t="s">
        <v>287</v>
      </c>
      <c r="E66" s="60">
        <v>8549385.1199999992</v>
      </c>
    </row>
    <row r="67" spans="1:5" ht="15" outlineLevel="2" x14ac:dyDescent="0.25">
      <c r="A67" s="11" t="s">
        <v>67</v>
      </c>
      <c r="B67" s="11" t="s">
        <v>286</v>
      </c>
      <c r="C67" s="11" t="s">
        <v>287</v>
      </c>
      <c r="D67" s="11" t="s">
        <v>287</v>
      </c>
      <c r="E67" s="60"/>
    </row>
    <row r="68" spans="1:5" ht="15" outlineLevel="2" x14ac:dyDescent="0.25">
      <c r="A68" s="11" t="s">
        <v>68</v>
      </c>
      <c r="B68" s="11" t="s">
        <v>286</v>
      </c>
      <c r="C68" s="11" t="s">
        <v>287</v>
      </c>
      <c r="D68" s="11" t="s">
        <v>287</v>
      </c>
      <c r="E68" s="60"/>
    </row>
    <row r="69" spans="1:5" ht="15" outlineLevel="2" x14ac:dyDescent="0.25">
      <c r="A69" s="11" t="s">
        <v>69</v>
      </c>
      <c r="B69" s="11" t="s">
        <v>286</v>
      </c>
      <c r="C69" s="11" t="s">
        <v>287</v>
      </c>
      <c r="D69" s="11" t="s">
        <v>287</v>
      </c>
      <c r="E69" s="60">
        <v>5363146.58</v>
      </c>
    </row>
    <row r="70" spans="1:5" ht="15" outlineLevel="2" x14ac:dyDescent="0.25">
      <c r="A70" s="11" t="s">
        <v>70</v>
      </c>
      <c r="B70" s="11" t="s">
        <v>286</v>
      </c>
      <c r="C70" s="11" t="s">
        <v>287</v>
      </c>
      <c r="D70" s="11" t="s">
        <v>287</v>
      </c>
      <c r="E70" s="60">
        <v>5050267.33</v>
      </c>
    </row>
    <row r="71" spans="1:5" ht="15" outlineLevel="2" x14ac:dyDescent="0.25">
      <c r="A71" s="11" t="s">
        <v>71</v>
      </c>
      <c r="B71" s="11" t="s">
        <v>286</v>
      </c>
      <c r="C71" s="11" t="s">
        <v>287</v>
      </c>
      <c r="D71" s="11" t="s">
        <v>287</v>
      </c>
      <c r="E71" s="60">
        <v>3644627.98</v>
      </c>
    </row>
    <row r="72" spans="1:5" ht="15" outlineLevel="2" x14ac:dyDescent="0.25">
      <c r="A72" s="11" t="s">
        <v>72</v>
      </c>
      <c r="B72" s="11" t="s">
        <v>286</v>
      </c>
      <c r="C72" s="11" t="s">
        <v>287</v>
      </c>
      <c r="D72" s="11" t="s">
        <v>287</v>
      </c>
      <c r="E72" s="60">
        <v>4080685.88</v>
      </c>
    </row>
    <row r="73" spans="1:5" ht="15" outlineLevel="2" x14ac:dyDescent="0.25">
      <c r="A73" s="11" t="s">
        <v>73</v>
      </c>
      <c r="B73" s="11" t="s">
        <v>286</v>
      </c>
      <c r="C73" s="11" t="s">
        <v>287</v>
      </c>
      <c r="D73" s="11" t="s">
        <v>287</v>
      </c>
      <c r="E73" s="60">
        <v>6436583.5</v>
      </c>
    </row>
    <row r="74" spans="1:5" ht="15" outlineLevel="2" x14ac:dyDescent="0.25">
      <c r="A74" s="11" t="s">
        <v>74</v>
      </c>
      <c r="B74" s="11" t="s">
        <v>286</v>
      </c>
      <c r="C74" s="11" t="s">
        <v>287</v>
      </c>
      <c r="D74" s="11" t="s">
        <v>287</v>
      </c>
      <c r="E74" s="60">
        <v>9817396.7699999996</v>
      </c>
    </row>
    <row r="75" spans="1:5" ht="15" outlineLevel="2" x14ac:dyDescent="0.25">
      <c r="A75" s="11" t="s">
        <v>75</v>
      </c>
      <c r="B75" s="11" t="s">
        <v>286</v>
      </c>
      <c r="C75" s="11" t="s">
        <v>287</v>
      </c>
      <c r="D75" s="11" t="s">
        <v>287</v>
      </c>
      <c r="E75" s="60">
        <v>5676208.1600000001</v>
      </c>
    </row>
    <row r="76" spans="1:5" ht="15" outlineLevel="2" x14ac:dyDescent="0.25">
      <c r="A76" s="11" t="s">
        <v>76</v>
      </c>
      <c r="B76" s="11" t="s">
        <v>286</v>
      </c>
      <c r="C76" s="11" t="s">
        <v>287</v>
      </c>
      <c r="D76" s="11" t="s">
        <v>287</v>
      </c>
      <c r="E76" s="60">
        <v>1818736.92</v>
      </c>
    </row>
    <row r="77" spans="1:5" ht="15" outlineLevel="2" x14ac:dyDescent="0.25">
      <c r="A77" s="11" t="s">
        <v>77</v>
      </c>
      <c r="B77" s="11" t="s">
        <v>286</v>
      </c>
      <c r="C77" s="11" t="s">
        <v>287</v>
      </c>
      <c r="D77" s="11" t="s">
        <v>287</v>
      </c>
      <c r="E77" s="60"/>
    </row>
    <row r="78" spans="1:5" ht="15" outlineLevel="2" x14ac:dyDescent="0.25">
      <c r="A78" s="11" t="s">
        <v>78</v>
      </c>
      <c r="B78" s="11" t="s">
        <v>286</v>
      </c>
      <c r="C78" s="11" t="s">
        <v>287</v>
      </c>
      <c r="D78" s="11" t="s">
        <v>287</v>
      </c>
      <c r="E78" s="60">
        <v>10039210.880000001</v>
      </c>
    </row>
    <row r="79" spans="1:5" ht="15" outlineLevel="2" x14ac:dyDescent="0.25">
      <c r="A79" s="11" t="s">
        <v>79</v>
      </c>
      <c r="B79" s="11" t="s">
        <v>286</v>
      </c>
      <c r="C79" s="11" t="s">
        <v>287</v>
      </c>
      <c r="D79" s="11" t="s">
        <v>287</v>
      </c>
      <c r="E79" s="60">
        <v>5728857.5800000001</v>
      </c>
    </row>
    <row r="80" spans="1:5" ht="15" outlineLevel="2" x14ac:dyDescent="0.25">
      <c r="A80" s="11" t="s">
        <v>80</v>
      </c>
      <c r="B80" s="11" t="s">
        <v>286</v>
      </c>
      <c r="C80" s="11" t="s">
        <v>287</v>
      </c>
      <c r="D80" s="11" t="s">
        <v>287</v>
      </c>
      <c r="E80" s="60">
        <v>11943845.74</v>
      </c>
    </row>
    <row r="81" spans="1:5" ht="15" outlineLevel="2" x14ac:dyDescent="0.25">
      <c r="A81" s="11" t="s">
        <v>81</v>
      </c>
      <c r="B81" s="11" t="s">
        <v>286</v>
      </c>
      <c r="C81" s="11" t="s">
        <v>287</v>
      </c>
      <c r="D81" s="11" t="s">
        <v>287</v>
      </c>
      <c r="E81" s="60">
        <v>16023408.32</v>
      </c>
    </row>
    <row r="82" spans="1:5" ht="15" outlineLevel="2" x14ac:dyDescent="0.25">
      <c r="A82" s="11" t="s">
        <v>82</v>
      </c>
      <c r="B82" s="11" t="s">
        <v>286</v>
      </c>
      <c r="C82" s="11" t="s">
        <v>287</v>
      </c>
      <c r="D82" s="11" t="s">
        <v>287</v>
      </c>
      <c r="E82" s="60">
        <v>17682787.710000001</v>
      </c>
    </row>
    <row r="83" spans="1:5" ht="15" outlineLevel="2" x14ac:dyDescent="0.25">
      <c r="A83" s="11" t="s">
        <v>83</v>
      </c>
      <c r="B83" s="11" t="s">
        <v>286</v>
      </c>
      <c r="C83" s="11" t="s">
        <v>287</v>
      </c>
      <c r="D83" s="11" t="s">
        <v>287</v>
      </c>
      <c r="E83" s="60">
        <v>3588112.9</v>
      </c>
    </row>
    <row r="84" spans="1:5" ht="15" outlineLevel="2" x14ac:dyDescent="0.25">
      <c r="A84" s="11" t="s">
        <v>84</v>
      </c>
      <c r="B84" s="11" t="s">
        <v>286</v>
      </c>
      <c r="C84" s="11" t="s">
        <v>287</v>
      </c>
      <c r="D84" s="11" t="s">
        <v>287</v>
      </c>
      <c r="E84" s="60">
        <v>743485.69</v>
      </c>
    </row>
    <row r="85" spans="1:5" ht="15" outlineLevel="2" x14ac:dyDescent="0.25">
      <c r="A85" s="11" t="s">
        <v>85</v>
      </c>
      <c r="B85" s="11" t="s">
        <v>286</v>
      </c>
      <c r="C85" s="11" t="s">
        <v>287</v>
      </c>
      <c r="D85" s="11" t="s">
        <v>287</v>
      </c>
      <c r="E85" s="60">
        <v>1511169.0399999998</v>
      </c>
    </row>
    <row r="86" spans="1:5" ht="15" outlineLevel="2" x14ac:dyDescent="0.25">
      <c r="A86" s="11" t="s">
        <v>86</v>
      </c>
      <c r="B86" s="11" t="s">
        <v>286</v>
      </c>
      <c r="C86" s="11" t="s">
        <v>287</v>
      </c>
      <c r="D86" s="11" t="s">
        <v>287</v>
      </c>
      <c r="E86" s="60">
        <v>2844010.64</v>
      </c>
    </row>
    <row r="87" spans="1:5" ht="15" outlineLevel="2" x14ac:dyDescent="0.25">
      <c r="A87" s="11" t="s">
        <v>87</v>
      </c>
      <c r="B87" s="11" t="s">
        <v>286</v>
      </c>
      <c r="C87" s="11" t="s">
        <v>287</v>
      </c>
      <c r="D87" s="11" t="s">
        <v>287</v>
      </c>
      <c r="E87" s="60">
        <v>3996001.35</v>
      </c>
    </row>
    <row r="88" spans="1:5" ht="15" outlineLevel="2" x14ac:dyDescent="0.25">
      <c r="A88" s="11" t="s">
        <v>88</v>
      </c>
      <c r="B88" s="11" t="s">
        <v>286</v>
      </c>
      <c r="C88" s="11" t="s">
        <v>287</v>
      </c>
      <c r="D88" s="11" t="s">
        <v>287</v>
      </c>
      <c r="E88" s="60">
        <v>7576372.7599999998</v>
      </c>
    </row>
    <row r="89" spans="1:5" ht="15" outlineLevel="2" x14ac:dyDescent="0.25">
      <c r="A89" s="11" t="s">
        <v>89</v>
      </c>
      <c r="B89" s="11" t="s">
        <v>286</v>
      </c>
      <c r="C89" s="11" t="s">
        <v>287</v>
      </c>
      <c r="D89" s="11" t="s">
        <v>287</v>
      </c>
      <c r="E89" s="60">
        <v>3837169.81</v>
      </c>
    </row>
    <row r="90" spans="1:5" ht="15" outlineLevel="2" x14ac:dyDescent="0.25">
      <c r="A90" s="11" t="s">
        <v>90</v>
      </c>
      <c r="B90" s="11" t="s">
        <v>286</v>
      </c>
      <c r="C90" s="11" t="s">
        <v>287</v>
      </c>
      <c r="D90" s="11" t="s">
        <v>287</v>
      </c>
      <c r="E90" s="60">
        <v>3563063.33</v>
      </c>
    </row>
    <row r="91" spans="1:5" ht="15" outlineLevel="2" x14ac:dyDescent="0.25">
      <c r="A91" s="11" t="s">
        <v>91</v>
      </c>
      <c r="B91" s="11" t="s">
        <v>286</v>
      </c>
      <c r="C91" s="11" t="s">
        <v>287</v>
      </c>
      <c r="D91" s="11" t="s">
        <v>287</v>
      </c>
      <c r="E91" s="60">
        <v>4161326.5</v>
      </c>
    </row>
    <row r="92" spans="1:5" ht="15" outlineLevel="2" x14ac:dyDescent="0.25">
      <c r="A92" s="11" t="s">
        <v>92</v>
      </c>
      <c r="B92" s="11" t="s">
        <v>286</v>
      </c>
      <c r="C92" s="11" t="s">
        <v>287</v>
      </c>
      <c r="D92" s="11" t="s">
        <v>287</v>
      </c>
      <c r="E92" s="60">
        <v>6175292.5900000008</v>
      </c>
    </row>
    <row r="93" spans="1:5" ht="15" outlineLevel="2" x14ac:dyDescent="0.25">
      <c r="A93" s="11" t="s">
        <v>93</v>
      </c>
      <c r="B93" s="11" t="s">
        <v>286</v>
      </c>
      <c r="C93" s="11" t="s">
        <v>287</v>
      </c>
      <c r="D93" s="11" t="s">
        <v>287</v>
      </c>
      <c r="E93" s="60">
        <v>7950515.5300000003</v>
      </c>
    </row>
    <row r="94" spans="1:5" ht="15" outlineLevel="2" x14ac:dyDescent="0.25">
      <c r="A94" s="11" t="s">
        <v>94</v>
      </c>
      <c r="B94" s="11" t="s">
        <v>286</v>
      </c>
      <c r="C94" s="11" t="s">
        <v>287</v>
      </c>
      <c r="D94" s="11" t="s">
        <v>287</v>
      </c>
      <c r="E94" s="60"/>
    </row>
    <row r="95" spans="1:5" ht="15" outlineLevel="2" x14ac:dyDescent="0.25">
      <c r="A95" s="11" t="s">
        <v>95</v>
      </c>
      <c r="B95" s="11" t="s">
        <v>286</v>
      </c>
      <c r="C95" s="11" t="s">
        <v>287</v>
      </c>
      <c r="D95" s="11" t="s">
        <v>287</v>
      </c>
      <c r="E95" s="60">
        <v>8276528</v>
      </c>
    </row>
    <row r="96" spans="1:5" ht="15" outlineLevel="2" x14ac:dyDescent="0.25">
      <c r="A96" s="11" t="s">
        <v>96</v>
      </c>
      <c r="B96" s="11" t="s">
        <v>286</v>
      </c>
      <c r="C96" s="11" t="s">
        <v>287</v>
      </c>
      <c r="D96" s="11" t="s">
        <v>287</v>
      </c>
      <c r="E96" s="60">
        <v>3257127.99</v>
      </c>
    </row>
    <row r="97" spans="1:5" ht="15" outlineLevel="2" x14ac:dyDescent="0.25">
      <c r="A97" s="11" t="s">
        <v>97</v>
      </c>
      <c r="B97" s="11" t="s">
        <v>286</v>
      </c>
      <c r="C97" s="11" t="s">
        <v>287</v>
      </c>
      <c r="D97" s="11" t="s">
        <v>287</v>
      </c>
      <c r="E97" s="60"/>
    </row>
    <row r="98" spans="1:5" ht="15" outlineLevel="2" x14ac:dyDescent="0.25">
      <c r="A98" s="11" t="s">
        <v>98</v>
      </c>
      <c r="B98" s="11" t="s">
        <v>286</v>
      </c>
      <c r="C98" s="11" t="s">
        <v>287</v>
      </c>
      <c r="D98" s="11" t="s">
        <v>287</v>
      </c>
      <c r="E98" s="60">
        <v>3272405.19</v>
      </c>
    </row>
    <row r="99" spans="1:5" ht="15" outlineLevel="2" x14ac:dyDescent="0.25">
      <c r="A99" s="11" t="s">
        <v>99</v>
      </c>
      <c r="B99" s="11" t="s">
        <v>286</v>
      </c>
      <c r="C99" s="11" t="s">
        <v>287</v>
      </c>
      <c r="D99" s="11" t="s">
        <v>287</v>
      </c>
      <c r="E99" s="60">
        <v>6329826.7200000007</v>
      </c>
    </row>
    <row r="100" spans="1:5" ht="15" outlineLevel="2" x14ac:dyDescent="0.25">
      <c r="A100" s="11" t="s">
        <v>100</v>
      </c>
      <c r="B100" s="11" t="s">
        <v>286</v>
      </c>
      <c r="C100" s="11" t="s">
        <v>287</v>
      </c>
      <c r="D100" s="11" t="s">
        <v>287</v>
      </c>
      <c r="E100" s="60">
        <v>2774742.97</v>
      </c>
    </row>
    <row r="101" spans="1:5" ht="15" outlineLevel="2" x14ac:dyDescent="0.25">
      <c r="A101" s="11" t="s">
        <v>101</v>
      </c>
      <c r="B101" s="11" t="s">
        <v>286</v>
      </c>
      <c r="C101" s="11" t="s">
        <v>287</v>
      </c>
      <c r="D101" s="11" t="s">
        <v>287</v>
      </c>
      <c r="E101" s="60">
        <v>5713465.29</v>
      </c>
    </row>
    <row r="102" spans="1:5" ht="15" outlineLevel="2" x14ac:dyDescent="0.25">
      <c r="A102" s="11" t="s">
        <v>102</v>
      </c>
      <c r="B102" s="11" t="s">
        <v>286</v>
      </c>
      <c r="C102" s="11" t="s">
        <v>287</v>
      </c>
      <c r="D102" s="11" t="s">
        <v>287</v>
      </c>
      <c r="E102" s="60"/>
    </row>
    <row r="103" spans="1:5" ht="15" outlineLevel="2" x14ac:dyDescent="0.25">
      <c r="A103" s="11" t="s">
        <v>103</v>
      </c>
      <c r="B103" s="11" t="s">
        <v>286</v>
      </c>
      <c r="C103" s="11" t="s">
        <v>287</v>
      </c>
      <c r="D103" s="11" t="s">
        <v>287</v>
      </c>
      <c r="E103" s="60">
        <v>7191577.0600000005</v>
      </c>
    </row>
    <row r="104" spans="1:5" ht="15" outlineLevel="2" x14ac:dyDescent="0.25">
      <c r="A104" s="11" t="s">
        <v>104</v>
      </c>
      <c r="B104" s="11" t="s">
        <v>286</v>
      </c>
      <c r="C104" s="11" t="s">
        <v>287</v>
      </c>
      <c r="D104" s="11" t="s">
        <v>287</v>
      </c>
      <c r="E104" s="60">
        <v>6735333.54</v>
      </c>
    </row>
    <row r="105" spans="1:5" ht="15" outlineLevel="2" x14ac:dyDescent="0.25">
      <c r="A105" s="11" t="s">
        <v>105</v>
      </c>
      <c r="B105" s="11" t="s">
        <v>286</v>
      </c>
      <c r="C105" s="11" t="s">
        <v>287</v>
      </c>
      <c r="D105" s="11" t="s">
        <v>287</v>
      </c>
      <c r="E105" s="60">
        <v>8272608.5800000001</v>
      </c>
    </row>
    <row r="106" spans="1:5" ht="15" outlineLevel="2" x14ac:dyDescent="0.25">
      <c r="A106" s="11" t="s">
        <v>106</v>
      </c>
      <c r="B106" s="11" t="s">
        <v>286</v>
      </c>
      <c r="C106" s="11" t="s">
        <v>287</v>
      </c>
      <c r="D106" s="11" t="s">
        <v>287</v>
      </c>
      <c r="E106" s="60">
        <v>8263918.54</v>
      </c>
    </row>
    <row r="107" spans="1:5" ht="15" outlineLevel="2" x14ac:dyDescent="0.25">
      <c r="A107" s="11" t="s">
        <v>107</v>
      </c>
      <c r="B107" s="11" t="s">
        <v>286</v>
      </c>
      <c r="C107" s="11" t="s">
        <v>287</v>
      </c>
      <c r="D107" s="11" t="s">
        <v>287</v>
      </c>
      <c r="E107" s="60"/>
    </row>
    <row r="108" spans="1:5" ht="15" outlineLevel="2" x14ac:dyDescent="0.25">
      <c r="A108" s="11" t="s">
        <v>108</v>
      </c>
      <c r="B108" s="11" t="s">
        <v>286</v>
      </c>
      <c r="C108" s="11" t="s">
        <v>287</v>
      </c>
      <c r="D108" s="11" t="s">
        <v>287</v>
      </c>
      <c r="E108" s="60">
        <v>1587795.32</v>
      </c>
    </row>
    <row r="109" spans="1:5" ht="15" outlineLevel="2" x14ac:dyDescent="0.25">
      <c r="A109" s="11" t="s">
        <v>109</v>
      </c>
      <c r="B109" s="11" t="s">
        <v>286</v>
      </c>
      <c r="C109" s="11" t="s">
        <v>287</v>
      </c>
      <c r="D109" s="11" t="s">
        <v>287</v>
      </c>
      <c r="E109" s="60">
        <v>3954500.12</v>
      </c>
    </row>
    <row r="110" spans="1:5" ht="15" outlineLevel="2" x14ac:dyDescent="0.25">
      <c r="A110" s="11" t="s">
        <v>110</v>
      </c>
      <c r="B110" s="11" t="s">
        <v>286</v>
      </c>
      <c r="C110" s="11" t="s">
        <v>287</v>
      </c>
      <c r="D110" s="11" t="s">
        <v>287</v>
      </c>
      <c r="E110" s="60">
        <v>2369504.19</v>
      </c>
    </row>
    <row r="111" spans="1:5" ht="15" outlineLevel="2" x14ac:dyDescent="0.25">
      <c r="A111" s="11" t="s">
        <v>111</v>
      </c>
      <c r="B111" s="11" t="s">
        <v>286</v>
      </c>
      <c r="C111" s="11" t="s">
        <v>287</v>
      </c>
      <c r="D111" s="11" t="s">
        <v>287</v>
      </c>
      <c r="E111" s="60"/>
    </row>
    <row r="112" spans="1:5" ht="15" outlineLevel="2" x14ac:dyDescent="0.25">
      <c r="A112" s="11" t="s">
        <v>112</v>
      </c>
      <c r="B112" s="11" t="s">
        <v>286</v>
      </c>
      <c r="C112" s="11" t="s">
        <v>287</v>
      </c>
      <c r="D112" s="11" t="s">
        <v>287</v>
      </c>
      <c r="E112" s="60">
        <v>5661133.0600000005</v>
      </c>
    </row>
    <row r="113" spans="1:5" ht="15" outlineLevel="2" x14ac:dyDescent="0.25">
      <c r="A113" s="11" t="s">
        <v>113</v>
      </c>
      <c r="B113" s="11" t="s">
        <v>286</v>
      </c>
      <c r="C113" s="11" t="s">
        <v>287</v>
      </c>
      <c r="D113" s="11" t="s">
        <v>287</v>
      </c>
      <c r="E113" s="60">
        <v>7393992.5499999998</v>
      </c>
    </row>
    <row r="114" spans="1:5" ht="15" outlineLevel="2" x14ac:dyDescent="0.25">
      <c r="A114" s="11" t="s">
        <v>114</v>
      </c>
      <c r="B114" s="11" t="s">
        <v>286</v>
      </c>
      <c r="C114" s="11" t="s">
        <v>287</v>
      </c>
      <c r="D114" s="11" t="s">
        <v>287</v>
      </c>
      <c r="E114" s="60">
        <v>7059635.6500000004</v>
      </c>
    </row>
    <row r="115" spans="1:5" ht="15" outlineLevel="2" x14ac:dyDescent="0.25">
      <c r="A115" s="11" t="s">
        <v>115</v>
      </c>
      <c r="B115" s="11" t="s">
        <v>286</v>
      </c>
      <c r="C115" s="11" t="s">
        <v>287</v>
      </c>
      <c r="D115" s="11" t="s">
        <v>287</v>
      </c>
      <c r="E115" s="60">
        <v>6535878.8099999996</v>
      </c>
    </row>
    <row r="116" spans="1:5" ht="15" outlineLevel="2" x14ac:dyDescent="0.25">
      <c r="A116" s="11" t="s">
        <v>116</v>
      </c>
      <c r="B116" s="11" t="s">
        <v>286</v>
      </c>
      <c r="C116" s="11" t="s">
        <v>287</v>
      </c>
      <c r="D116" s="11" t="s">
        <v>287</v>
      </c>
      <c r="E116" s="60"/>
    </row>
    <row r="117" spans="1:5" ht="15" outlineLevel="2" x14ac:dyDescent="0.25">
      <c r="A117" s="11" t="s">
        <v>117</v>
      </c>
      <c r="B117" s="11" t="s">
        <v>286</v>
      </c>
      <c r="C117" s="11" t="s">
        <v>287</v>
      </c>
      <c r="D117" s="11" t="s">
        <v>287</v>
      </c>
      <c r="E117" s="60">
        <v>4249763.7300000004</v>
      </c>
    </row>
    <row r="118" spans="1:5" ht="15" outlineLevel="2" x14ac:dyDescent="0.25">
      <c r="A118" s="11" t="s">
        <v>118</v>
      </c>
      <c r="B118" s="11" t="s">
        <v>286</v>
      </c>
      <c r="C118" s="11" t="s">
        <v>287</v>
      </c>
      <c r="D118" s="11" t="s">
        <v>287</v>
      </c>
      <c r="E118" s="60">
        <v>5145469.9399999995</v>
      </c>
    </row>
    <row r="119" spans="1:5" ht="15" outlineLevel="2" x14ac:dyDescent="0.25">
      <c r="A119" s="11" t="s">
        <v>119</v>
      </c>
      <c r="B119" s="11" t="s">
        <v>286</v>
      </c>
      <c r="C119" s="11" t="s">
        <v>287</v>
      </c>
      <c r="D119" s="11" t="s">
        <v>287</v>
      </c>
      <c r="E119" s="60">
        <v>4521901.0599999996</v>
      </c>
    </row>
    <row r="120" spans="1:5" ht="15" outlineLevel="2" x14ac:dyDescent="0.25">
      <c r="A120" s="11" t="s">
        <v>120</v>
      </c>
      <c r="B120" s="11" t="s">
        <v>286</v>
      </c>
      <c r="C120" s="11" t="s">
        <v>287</v>
      </c>
      <c r="D120" s="11" t="s">
        <v>287</v>
      </c>
      <c r="E120" s="60">
        <v>2092842.55</v>
      </c>
    </row>
    <row r="121" spans="1:5" ht="15" outlineLevel="2" x14ac:dyDescent="0.25">
      <c r="A121" s="11" t="s">
        <v>121</v>
      </c>
      <c r="B121" s="11" t="s">
        <v>286</v>
      </c>
      <c r="C121" s="11" t="s">
        <v>287</v>
      </c>
      <c r="D121" s="11" t="s">
        <v>287</v>
      </c>
      <c r="E121" s="60"/>
    </row>
    <row r="122" spans="1:5" ht="15" outlineLevel="2" x14ac:dyDescent="0.25">
      <c r="A122" s="11" t="s">
        <v>122</v>
      </c>
      <c r="B122" s="11" t="s">
        <v>286</v>
      </c>
      <c r="C122" s="11" t="s">
        <v>287</v>
      </c>
      <c r="D122" s="11" t="s">
        <v>287</v>
      </c>
      <c r="E122" s="60">
        <v>1769495.52</v>
      </c>
    </row>
    <row r="123" spans="1:5" ht="15" outlineLevel="2" x14ac:dyDescent="0.25">
      <c r="A123" s="11" t="s">
        <v>123</v>
      </c>
      <c r="B123" s="11" t="s">
        <v>286</v>
      </c>
      <c r="C123" s="11" t="s">
        <v>287</v>
      </c>
      <c r="D123" s="11" t="s">
        <v>287</v>
      </c>
      <c r="E123" s="60">
        <v>4409201.9400000004</v>
      </c>
    </row>
    <row r="124" spans="1:5" ht="15" outlineLevel="2" x14ac:dyDescent="0.25">
      <c r="A124" s="11" t="s">
        <v>124</v>
      </c>
      <c r="B124" s="11" t="s">
        <v>286</v>
      </c>
      <c r="C124" s="11" t="s">
        <v>287</v>
      </c>
      <c r="D124" s="11" t="s">
        <v>287</v>
      </c>
      <c r="E124" s="60">
        <v>3159114.11</v>
      </c>
    </row>
    <row r="125" spans="1:5" ht="15" outlineLevel="2" x14ac:dyDescent="0.25">
      <c r="A125" s="11" t="s">
        <v>125</v>
      </c>
      <c r="B125" s="11" t="s">
        <v>286</v>
      </c>
      <c r="C125" s="11" t="s">
        <v>287</v>
      </c>
      <c r="D125" s="11" t="s">
        <v>287</v>
      </c>
      <c r="E125" s="60">
        <v>4072536.18</v>
      </c>
    </row>
    <row r="126" spans="1:5" ht="15" outlineLevel="2" x14ac:dyDescent="0.25">
      <c r="A126" s="11" t="s">
        <v>126</v>
      </c>
      <c r="B126" s="11" t="s">
        <v>286</v>
      </c>
      <c r="C126" s="11" t="s">
        <v>287</v>
      </c>
      <c r="D126" s="11" t="s">
        <v>287</v>
      </c>
      <c r="E126" s="60">
        <v>3427189.63</v>
      </c>
    </row>
    <row r="127" spans="1:5" ht="15" outlineLevel="2" x14ac:dyDescent="0.25">
      <c r="A127" s="11" t="s">
        <v>127</v>
      </c>
      <c r="B127" s="11" t="s">
        <v>286</v>
      </c>
      <c r="C127" s="11" t="s">
        <v>287</v>
      </c>
      <c r="D127" s="11" t="s">
        <v>287</v>
      </c>
      <c r="E127" s="60">
        <v>4356195.87</v>
      </c>
    </row>
    <row r="128" spans="1:5" ht="15" outlineLevel="2" x14ac:dyDescent="0.25">
      <c r="A128" s="11" t="s">
        <v>128</v>
      </c>
      <c r="B128" s="11" t="s">
        <v>286</v>
      </c>
      <c r="C128" s="11" t="s">
        <v>287</v>
      </c>
      <c r="D128" s="11" t="s">
        <v>287</v>
      </c>
      <c r="E128" s="60">
        <v>3585281.13</v>
      </c>
    </row>
    <row r="129" spans="1:5" ht="15" outlineLevel="2" x14ac:dyDescent="0.25">
      <c r="A129" s="11" t="s">
        <v>129</v>
      </c>
      <c r="B129" s="11" t="s">
        <v>286</v>
      </c>
      <c r="C129" s="11" t="s">
        <v>287</v>
      </c>
      <c r="D129" s="11" t="s">
        <v>287</v>
      </c>
      <c r="E129" s="60">
        <v>3555961.35</v>
      </c>
    </row>
    <row r="130" spans="1:5" ht="15" outlineLevel="2" x14ac:dyDescent="0.25">
      <c r="A130" s="11" t="s">
        <v>130</v>
      </c>
      <c r="B130" s="11" t="s">
        <v>286</v>
      </c>
      <c r="C130" s="11" t="s">
        <v>287</v>
      </c>
      <c r="D130" s="11" t="s">
        <v>287</v>
      </c>
      <c r="E130" s="60">
        <v>4173020.25</v>
      </c>
    </row>
    <row r="131" spans="1:5" ht="15" outlineLevel="2" x14ac:dyDescent="0.25">
      <c r="A131" s="11" t="s">
        <v>131</v>
      </c>
      <c r="B131" s="11" t="s">
        <v>286</v>
      </c>
      <c r="C131" s="11" t="s">
        <v>287</v>
      </c>
      <c r="D131" s="11" t="s">
        <v>287</v>
      </c>
      <c r="E131" s="60">
        <v>4972622.78</v>
      </c>
    </row>
    <row r="132" spans="1:5" ht="15" outlineLevel="2" x14ac:dyDescent="0.25">
      <c r="A132" s="11" t="s">
        <v>132</v>
      </c>
      <c r="B132" s="11" t="s">
        <v>286</v>
      </c>
      <c r="C132" s="11" t="s">
        <v>287</v>
      </c>
      <c r="D132" s="11" t="s">
        <v>287</v>
      </c>
      <c r="E132" s="60"/>
    </row>
    <row r="133" spans="1:5" ht="15" outlineLevel="2" x14ac:dyDescent="0.25">
      <c r="A133" s="11" t="s">
        <v>133</v>
      </c>
      <c r="B133" s="11" t="s">
        <v>286</v>
      </c>
      <c r="C133" s="11" t="s">
        <v>287</v>
      </c>
      <c r="D133" s="11" t="s">
        <v>287</v>
      </c>
      <c r="E133" s="60">
        <v>4007626.22</v>
      </c>
    </row>
    <row r="134" spans="1:5" ht="15" outlineLevel="2" x14ac:dyDescent="0.25">
      <c r="A134" s="11" t="s">
        <v>134</v>
      </c>
      <c r="B134" s="11" t="s">
        <v>286</v>
      </c>
      <c r="C134" s="11" t="s">
        <v>287</v>
      </c>
      <c r="D134" s="11" t="s">
        <v>287</v>
      </c>
      <c r="E134" s="60">
        <v>6953863.9900000002</v>
      </c>
    </row>
    <row r="135" spans="1:5" ht="15" outlineLevel="2" x14ac:dyDescent="0.25">
      <c r="A135" s="11" t="s">
        <v>135</v>
      </c>
      <c r="B135" s="11" t="s">
        <v>286</v>
      </c>
      <c r="C135" s="11" t="s">
        <v>287</v>
      </c>
      <c r="D135" s="11" t="s">
        <v>287</v>
      </c>
      <c r="E135" s="60">
        <v>7691359.3200000003</v>
      </c>
    </row>
    <row r="136" spans="1:5" ht="15" outlineLevel="2" x14ac:dyDescent="0.25">
      <c r="A136" s="11" t="s">
        <v>136</v>
      </c>
      <c r="B136" s="11" t="s">
        <v>286</v>
      </c>
      <c r="C136" s="11" t="s">
        <v>287</v>
      </c>
      <c r="D136" s="11" t="s">
        <v>287</v>
      </c>
      <c r="E136" s="60">
        <v>7890752.4800000004</v>
      </c>
    </row>
    <row r="137" spans="1:5" ht="15" outlineLevel="2" x14ac:dyDescent="0.25">
      <c r="A137" s="11" t="s">
        <v>137</v>
      </c>
      <c r="B137" s="11" t="s">
        <v>286</v>
      </c>
      <c r="C137" s="11" t="s">
        <v>287</v>
      </c>
      <c r="D137" s="11" t="s">
        <v>287</v>
      </c>
      <c r="E137" s="60">
        <v>2684583.28</v>
      </c>
    </row>
    <row r="138" spans="1:5" ht="15" outlineLevel="2" x14ac:dyDescent="0.25">
      <c r="A138" s="11" t="s">
        <v>138</v>
      </c>
      <c r="B138" s="11" t="s">
        <v>286</v>
      </c>
      <c r="C138" s="11" t="s">
        <v>287</v>
      </c>
      <c r="D138" s="11" t="s">
        <v>287</v>
      </c>
      <c r="E138" s="60">
        <v>7797125.9400000004</v>
      </c>
    </row>
    <row r="139" spans="1:5" ht="15" outlineLevel="2" x14ac:dyDescent="0.25">
      <c r="A139" s="11" t="s">
        <v>139</v>
      </c>
      <c r="B139" s="11" t="s">
        <v>286</v>
      </c>
      <c r="C139" s="11" t="s">
        <v>287</v>
      </c>
      <c r="D139" s="11" t="s">
        <v>287</v>
      </c>
      <c r="E139" s="60">
        <v>6290068.8099999996</v>
      </c>
    </row>
    <row r="140" spans="1:5" ht="15" outlineLevel="2" x14ac:dyDescent="0.25">
      <c r="A140" s="11" t="s">
        <v>140</v>
      </c>
      <c r="B140" s="11" t="s">
        <v>286</v>
      </c>
      <c r="C140" s="11" t="s">
        <v>287</v>
      </c>
      <c r="D140" s="11" t="s">
        <v>287</v>
      </c>
      <c r="E140" s="60"/>
    </row>
    <row r="141" spans="1:5" ht="15" outlineLevel="2" x14ac:dyDescent="0.25">
      <c r="A141" s="11" t="s">
        <v>141</v>
      </c>
      <c r="B141" s="11" t="s">
        <v>286</v>
      </c>
      <c r="C141" s="11" t="s">
        <v>287</v>
      </c>
      <c r="D141" s="11" t="s">
        <v>287</v>
      </c>
      <c r="E141" s="60">
        <v>1214845.1299999999</v>
      </c>
    </row>
    <row r="142" spans="1:5" ht="15" outlineLevel="2" x14ac:dyDescent="0.25">
      <c r="A142" s="11" t="s">
        <v>142</v>
      </c>
      <c r="B142" s="11" t="s">
        <v>286</v>
      </c>
      <c r="C142" s="11" t="s">
        <v>287</v>
      </c>
      <c r="D142" s="11" t="s">
        <v>287</v>
      </c>
      <c r="E142" s="60">
        <v>5456457.71</v>
      </c>
    </row>
    <row r="143" spans="1:5" ht="15" outlineLevel="2" x14ac:dyDescent="0.25">
      <c r="A143" s="11" t="s">
        <v>143</v>
      </c>
      <c r="B143" s="11" t="s">
        <v>286</v>
      </c>
      <c r="C143" s="11" t="s">
        <v>287</v>
      </c>
      <c r="D143" s="11" t="s">
        <v>287</v>
      </c>
      <c r="E143" s="60">
        <v>12608829.040000001</v>
      </c>
    </row>
    <row r="144" spans="1:5" ht="15" outlineLevel="2" x14ac:dyDescent="0.25">
      <c r="A144" s="11" t="s">
        <v>144</v>
      </c>
      <c r="B144" s="11" t="s">
        <v>286</v>
      </c>
      <c r="C144" s="11" t="s">
        <v>287</v>
      </c>
      <c r="D144" s="11" t="s">
        <v>287</v>
      </c>
      <c r="E144" s="60">
        <v>2243986.35</v>
      </c>
    </row>
    <row r="145" spans="1:5" ht="15" outlineLevel="2" x14ac:dyDescent="0.25">
      <c r="A145" s="11" t="s">
        <v>145</v>
      </c>
      <c r="B145" s="11" t="s">
        <v>286</v>
      </c>
      <c r="C145" s="11" t="s">
        <v>287</v>
      </c>
      <c r="D145" s="11" t="s">
        <v>287</v>
      </c>
      <c r="E145" s="60">
        <v>4089235.62</v>
      </c>
    </row>
    <row r="146" spans="1:5" ht="15" outlineLevel="2" x14ac:dyDescent="0.25">
      <c r="A146" s="11" t="s">
        <v>146</v>
      </c>
      <c r="B146" s="11" t="s">
        <v>286</v>
      </c>
      <c r="C146" s="11" t="s">
        <v>287</v>
      </c>
      <c r="D146" s="11" t="s">
        <v>287</v>
      </c>
      <c r="E146" s="60"/>
    </row>
    <row r="147" spans="1:5" ht="15" outlineLevel="2" x14ac:dyDescent="0.25">
      <c r="A147" s="11" t="s">
        <v>147</v>
      </c>
      <c r="B147" s="11" t="s">
        <v>286</v>
      </c>
      <c r="C147" s="11" t="s">
        <v>287</v>
      </c>
      <c r="D147" s="11" t="s">
        <v>287</v>
      </c>
      <c r="E147" s="60">
        <v>2263128.37</v>
      </c>
    </row>
    <row r="148" spans="1:5" ht="15" outlineLevel="2" x14ac:dyDescent="0.25">
      <c r="A148" s="11" t="s">
        <v>148</v>
      </c>
      <c r="B148" s="11" t="s">
        <v>286</v>
      </c>
      <c r="C148" s="11" t="s">
        <v>287</v>
      </c>
      <c r="D148" s="11" t="s">
        <v>287</v>
      </c>
      <c r="E148" s="60">
        <v>2452713.5699999998</v>
      </c>
    </row>
    <row r="149" spans="1:5" ht="15" outlineLevel="2" x14ac:dyDescent="0.25">
      <c r="A149" s="11" t="s">
        <v>149</v>
      </c>
      <c r="B149" s="11" t="s">
        <v>286</v>
      </c>
      <c r="C149" s="11" t="s">
        <v>287</v>
      </c>
      <c r="D149" s="11" t="s">
        <v>287</v>
      </c>
      <c r="E149" s="60">
        <v>8538754.3499999996</v>
      </c>
    </row>
    <row r="150" spans="1:5" ht="15" outlineLevel="2" x14ac:dyDescent="0.25">
      <c r="A150" s="11" t="s">
        <v>150</v>
      </c>
      <c r="B150" s="11" t="s">
        <v>286</v>
      </c>
      <c r="C150" s="11" t="s">
        <v>287</v>
      </c>
      <c r="D150" s="11" t="s">
        <v>287</v>
      </c>
      <c r="E150" s="60">
        <v>7907192.1900000004</v>
      </c>
    </row>
    <row r="151" spans="1:5" ht="15" outlineLevel="2" x14ac:dyDescent="0.25">
      <c r="A151" s="11" t="s">
        <v>151</v>
      </c>
      <c r="B151" s="11" t="s">
        <v>286</v>
      </c>
      <c r="C151" s="11" t="s">
        <v>287</v>
      </c>
      <c r="D151" s="11" t="s">
        <v>287</v>
      </c>
      <c r="E151" s="60">
        <v>7119221.4199999999</v>
      </c>
    </row>
    <row r="152" spans="1:5" ht="15" outlineLevel="2" x14ac:dyDescent="0.25">
      <c r="A152" s="11" t="s">
        <v>152</v>
      </c>
      <c r="B152" s="11" t="s">
        <v>286</v>
      </c>
      <c r="C152" s="11" t="s">
        <v>287</v>
      </c>
      <c r="D152" s="11" t="s">
        <v>287</v>
      </c>
      <c r="E152" s="60"/>
    </row>
    <row r="153" spans="1:5" ht="15" outlineLevel="2" x14ac:dyDescent="0.25">
      <c r="A153" s="11" t="s">
        <v>153</v>
      </c>
      <c r="B153" s="11" t="s">
        <v>286</v>
      </c>
      <c r="C153" s="11" t="s">
        <v>287</v>
      </c>
      <c r="D153" s="11" t="s">
        <v>287</v>
      </c>
      <c r="E153" s="60">
        <v>2469263.2400000002</v>
      </c>
    </row>
    <row r="154" spans="1:5" ht="15" outlineLevel="2" x14ac:dyDescent="0.25">
      <c r="A154" s="11" t="s">
        <v>154</v>
      </c>
      <c r="B154" s="11" t="s">
        <v>286</v>
      </c>
      <c r="C154" s="11" t="s">
        <v>287</v>
      </c>
      <c r="D154" s="11" t="s">
        <v>287</v>
      </c>
      <c r="E154" s="60">
        <v>2852304.37</v>
      </c>
    </row>
    <row r="155" spans="1:5" ht="15" outlineLevel="2" x14ac:dyDescent="0.25">
      <c r="A155" s="11" t="s">
        <v>155</v>
      </c>
      <c r="B155" s="11" t="s">
        <v>286</v>
      </c>
      <c r="C155" s="11" t="s">
        <v>287</v>
      </c>
      <c r="D155" s="11" t="s">
        <v>287</v>
      </c>
      <c r="E155" s="60">
        <v>3190683.61</v>
      </c>
    </row>
    <row r="156" spans="1:5" ht="15" outlineLevel="2" x14ac:dyDescent="0.25">
      <c r="A156" s="11" t="s">
        <v>156</v>
      </c>
      <c r="B156" s="11" t="s">
        <v>286</v>
      </c>
      <c r="C156" s="11" t="s">
        <v>287</v>
      </c>
      <c r="D156" s="11" t="s">
        <v>287</v>
      </c>
      <c r="E156" s="60">
        <v>3219256.44</v>
      </c>
    </row>
    <row r="157" spans="1:5" ht="15" outlineLevel="2" x14ac:dyDescent="0.25">
      <c r="A157" s="11" t="s">
        <v>157</v>
      </c>
      <c r="B157" s="11" t="s">
        <v>286</v>
      </c>
      <c r="C157" s="11" t="s">
        <v>287</v>
      </c>
      <c r="D157" s="11" t="s">
        <v>287</v>
      </c>
      <c r="E157" s="60">
        <v>1246344.76</v>
      </c>
    </row>
    <row r="158" spans="1:5" ht="15" outlineLevel="2" x14ac:dyDescent="0.25">
      <c r="A158" s="11" t="s">
        <v>158</v>
      </c>
      <c r="B158" s="11" t="s">
        <v>286</v>
      </c>
      <c r="C158" s="11" t="s">
        <v>287</v>
      </c>
      <c r="D158" s="11" t="s">
        <v>287</v>
      </c>
      <c r="E158" s="60"/>
    </row>
    <row r="159" spans="1:5" ht="15" outlineLevel="2" x14ac:dyDescent="0.25">
      <c r="A159" s="11" t="s">
        <v>159</v>
      </c>
      <c r="B159" s="11" t="s">
        <v>286</v>
      </c>
      <c r="C159" s="11" t="s">
        <v>287</v>
      </c>
      <c r="D159" s="11" t="s">
        <v>287</v>
      </c>
      <c r="E159" s="60">
        <v>2055153.72</v>
      </c>
    </row>
    <row r="160" spans="1:5" ht="15" outlineLevel="2" x14ac:dyDescent="0.25">
      <c r="A160" s="11" t="s">
        <v>160</v>
      </c>
      <c r="B160" s="11" t="s">
        <v>286</v>
      </c>
      <c r="C160" s="11" t="s">
        <v>287</v>
      </c>
      <c r="D160" s="11" t="s">
        <v>287</v>
      </c>
      <c r="E160" s="60">
        <v>2476859.4900000002</v>
      </c>
    </row>
    <row r="161" spans="1:5" ht="15" outlineLevel="2" x14ac:dyDescent="0.25">
      <c r="A161" s="11" t="s">
        <v>161</v>
      </c>
      <c r="B161" s="11" t="s">
        <v>286</v>
      </c>
      <c r="C161" s="11" t="s">
        <v>287</v>
      </c>
      <c r="D161" s="11" t="s">
        <v>287</v>
      </c>
      <c r="E161" s="60">
        <v>2826123.77</v>
      </c>
    </row>
    <row r="162" spans="1:5" ht="15" outlineLevel="2" x14ac:dyDescent="0.25">
      <c r="A162" s="11" t="s">
        <v>162</v>
      </c>
      <c r="B162" s="11" t="s">
        <v>286</v>
      </c>
      <c r="C162" s="11" t="s">
        <v>287</v>
      </c>
      <c r="D162" s="11" t="s">
        <v>287</v>
      </c>
      <c r="E162" s="60"/>
    </row>
    <row r="163" spans="1:5" ht="15" outlineLevel="2" x14ac:dyDescent="0.25">
      <c r="A163" s="11" t="s">
        <v>163</v>
      </c>
      <c r="B163" s="11" t="s">
        <v>286</v>
      </c>
      <c r="C163" s="11" t="s">
        <v>287</v>
      </c>
      <c r="D163" s="11" t="s">
        <v>287</v>
      </c>
      <c r="E163" s="60">
        <v>5216055.54</v>
      </c>
    </row>
    <row r="164" spans="1:5" ht="15" outlineLevel="2" x14ac:dyDescent="0.25">
      <c r="A164" s="11" t="s">
        <v>164</v>
      </c>
      <c r="B164" s="11" t="s">
        <v>286</v>
      </c>
      <c r="C164" s="11" t="s">
        <v>287</v>
      </c>
      <c r="D164" s="11" t="s">
        <v>287</v>
      </c>
      <c r="E164" s="60">
        <v>6535415.0599999996</v>
      </c>
    </row>
    <row r="165" spans="1:5" ht="15" outlineLevel="2" x14ac:dyDescent="0.25">
      <c r="A165" s="11" t="s">
        <v>165</v>
      </c>
      <c r="B165" s="11" t="s">
        <v>286</v>
      </c>
      <c r="C165" s="11" t="s">
        <v>287</v>
      </c>
      <c r="D165" s="11" t="s">
        <v>287</v>
      </c>
      <c r="E165" s="60">
        <v>5610293.2999999998</v>
      </c>
    </row>
    <row r="166" spans="1:5" ht="15" outlineLevel="2" x14ac:dyDescent="0.25">
      <c r="A166" s="11" t="s">
        <v>166</v>
      </c>
      <c r="B166" s="11" t="s">
        <v>286</v>
      </c>
      <c r="C166" s="11" t="s">
        <v>287</v>
      </c>
      <c r="D166" s="11" t="s">
        <v>287</v>
      </c>
      <c r="E166" s="60">
        <v>2048752.36</v>
      </c>
    </row>
    <row r="167" spans="1:5" ht="15" outlineLevel="2" x14ac:dyDescent="0.25">
      <c r="A167" s="11" t="s">
        <v>167</v>
      </c>
      <c r="B167" s="11" t="s">
        <v>286</v>
      </c>
      <c r="C167" s="11" t="s">
        <v>287</v>
      </c>
      <c r="D167" s="11" t="s">
        <v>287</v>
      </c>
      <c r="E167" s="60">
        <v>8291279.71</v>
      </c>
    </row>
    <row r="168" spans="1:5" ht="15" outlineLevel="2" x14ac:dyDescent="0.25">
      <c r="A168" s="11" t="s">
        <v>168</v>
      </c>
      <c r="B168" s="11" t="s">
        <v>286</v>
      </c>
      <c r="C168" s="11" t="s">
        <v>287</v>
      </c>
      <c r="D168" s="11" t="s">
        <v>287</v>
      </c>
      <c r="E168" s="60">
        <v>10562024.48</v>
      </c>
    </row>
    <row r="169" spans="1:5" ht="15" outlineLevel="2" x14ac:dyDescent="0.25">
      <c r="A169" s="11" t="s">
        <v>169</v>
      </c>
      <c r="B169" s="11" t="s">
        <v>286</v>
      </c>
      <c r="C169" s="11" t="s">
        <v>287</v>
      </c>
      <c r="D169" s="11" t="s">
        <v>287</v>
      </c>
      <c r="E169" s="60">
        <v>6936779.5899999999</v>
      </c>
    </row>
    <row r="170" spans="1:5" ht="15" outlineLevel="2" x14ac:dyDescent="0.25">
      <c r="A170" s="11" t="s">
        <v>170</v>
      </c>
      <c r="B170" s="11" t="s">
        <v>286</v>
      </c>
      <c r="C170" s="11" t="s">
        <v>287</v>
      </c>
      <c r="D170" s="11" t="s">
        <v>287</v>
      </c>
      <c r="E170" s="60">
        <v>5408838.2300000004</v>
      </c>
    </row>
    <row r="171" spans="1:5" ht="15" outlineLevel="2" x14ac:dyDescent="0.25">
      <c r="A171" s="11" t="s">
        <v>171</v>
      </c>
      <c r="B171" s="11" t="s">
        <v>286</v>
      </c>
      <c r="C171" s="11" t="s">
        <v>287</v>
      </c>
      <c r="D171" s="11" t="s">
        <v>287</v>
      </c>
      <c r="E171" s="60">
        <v>3692466.14</v>
      </c>
    </row>
    <row r="172" spans="1:5" ht="15" outlineLevel="2" x14ac:dyDescent="0.25">
      <c r="A172" s="11" t="s">
        <v>172</v>
      </c>
      <c r="B172" s="11" t="s">
        <v>286</v>
      </c>
      <c r="C172" s="11" t="s">
        <v>287</v>
      </c>
      <c r="D172" s="11" t="s">
        <v>287</v>
      </c>
      <c r="E172" s="60">
        <v>3554538.61</v>
      </c>
    </row>
    <row r="173" spans="1:5" ht="15" outlineLevel="2" x14ac:dyDescent="0.25">
      <c r="A173" s="11" t="s">
        <v>173</v>
      </c>
      <c r="B173" s="11" t="s">
        <v>286</v>
      </c>
      <c r="C173" s="11" t="s">
        <v>287</v>
      </c>
      <c r="D173" s="11" t="s">
        <v>287</v>
      </c>
      <c r="E173" s="60">
        <v>2978034.51</v>
      </c>
    </row>
    <row r="174" spans="1:5" ht="15" outlineLevel="2" x14ac:dyDescent="0.25">
      <c r="A174" s="11" t="s">
        <v>174</v>
      </c>
      <c r="B174" s="11" t="s">
        <v>286</v>
      </c>
      <c r="C174" s="11" t="s">
        <v>287</v>
      </c>
      <c r="D174" s="11" t="s">
        <v>287</v>
      </c>
      <c r="E174" s="60"/>
    </row>
    <row r="175" spans="1:5" ht="15" outlineLevel="2" x14ac:dyDescent="0.25">
      <c r="A175" s="11" t="s">
        <v>175</v>
      </c>
      <c r="B175" s="11" t="s">
        <v>286</v>
      </c>
      <c r="C175" s="11" t="s">
        <v>287</v>
      </c>
      <c r="D175" s="11" t="s">
        <v>287</v>
      </c>
      <c r="E175" s="60">
        <v>1269775.74</v>
      </c>
    </row>
    <row r="176" spans="1:5" ht="15" outlineLevel="2" x14ac:dyDescent="0.25">
      <c r="A176" s="11" t="s">
        <v>176</v>
      </c>
      <c r="B176" s="11" t="s">
        <v>286</v>
      </c>
      <c r="C176" s="11" t="s">
        <v>287</v>
      </c>
      <c r="D176" s="11" t="s">
        <v>287</v>
      </c>
      <c r="E176" s="60">
        <v>3278433.28</v>
      </c>
    </row>
    <row r="177" spans="1:5" ht="15" outlineLevel="2" x14ac:dyDescent="0.25">
      <c r="A177" s="11" t="s">
        <v>177</v>
      </c>
      <c r="B177" s="11" t="s">
        <v>286</v>
      </c>
      <c r="C177" s="11" t="s">
        <v>287</v>
      </c>
      <c r="D177" s="11" t="s">
        <v>287</v>
      </c>
      <c r="E177" s="60">
        <v>7436635.7800000003</v>
      </c>
    </row>
    <row r="178" spans="1:5" ht="15" outlineLevel="2" x14ac:dyDescent="0.25">
      <c r="A178" s="11" t="s">
        <v>178</v>
      </c>
      <c r="B178" s="11" t="s">
        <v>286</v>
      </c>
      <c r="C178" s="11" t="s">
        <v>287</v>
      </c>
      <c r="D178" s="11" t="s">
        <v>287</v>
      </c>
      <c r="E178" s="60">
        <v>6211806.3200000003</v>
      </c>
    </row>
    <row r="179" spans="1:5" ht="15" outlineLevel="2" x14ac:dyDescent="0.25">
      <c r="A179" s="11" t="s">
        <v>179</v>
      </c>
      <c r="B179" s="11" t="s">
        <v>286</v>
      </c>
      <c r="C179" s="11" t="s">
        <v>287</v>
      </c>
      <c r="D179" s="11" t="s">
        <v>287</v>
      </c>
      <c r="E179" s="60">
        <v>3650739.48</v>
      </c>
    </row>
    <row r="180" spans="1:5" ht="15" outlineLevel="2" x14ac:dyDescent="0.25">
      <c r="A180" s="11" t="s">
        <v>180</v>
      </c>
      <c r="B180" s="11" t="s">
        <v>286</v>
      </c>
      <c r="C180" s="11" t="s">
        <v>287</v>
      </c>
      <c r="D180" s="11" t="s">
        <v>287</v>
      </c>
      <c r="E180" s="60">
        <v>4260736.03</v>
      </c>
    </row>
    <row r="181" spans="1:5" ht="15" outlineLevel="2" x14ac:dyDescent="0.25">
      <c r="A181" s="11" t="s">
        <v>181</v>
      </c>
      <c r="B181" s="11" t="s">
        <v>286</v>
      </c>
      <c r="C181" s="11" t="s">
        <v>287</v>
      </c>
      <c r="D181" s="11" t="s">
        <v>287</v>
      </c>
      <c r="E181" s="60">
        <v>2057611.91</v>
      </c>
    </row>
    <row r="182" spans="1:5" ht="15" outlineLevel="2" x14ac:dyDescent="0.25">
      <c r="A182" s="11" t="s">
        <v>182</v>
      </c>
      <c r="B182" s="11" t="s">
        <v>286</v>
      </c>
      <c r="C182" s="11" t="s">
        <v>287</v>
      </c>
      <c r="D182" s="11" t="s">
        <v>287</v>
      </c>
      <c r="E182" s="60">
        <v>9569246.2100000009</v>
      </c>
    </row>
    <row r="183" spans="1:5" ht="15" outlineLevel="2" x14ac:dyDescent="0.25">
      <c r="A183" s="11" t="s">
        <v>183</v>
      </c>
      <c r="B183" s="11" t="s">
        <v>286</v>
      </c>
      <c r="C183" s="11" t="s">
        <v>287</v>
      </c>
      <c r="D183" s="11" t="s">
        <v>287</v>
      </c>
      <c r="E183" s="60">
        <v>2542603.5099999998</v>
      </c>
    </row>
    <row r="184" spans="1:5" ht="15" outlineLevel="2" x14ac:dyDescent="0.25">
      <c r="A184" s="11" t="s">
        <v>184</v>
      </c>
      <c r="B184" s="11" t="s">
        <v>286</v>
      </c>
      <c r="C184" s="11" t="s">
        <v>287</v>
      </c>
      <c r="D184" s="11" t="s">
        <v>287</v>
      </c>
      <c r="E184" s="60">
        <v>849906.8</v>
      </c>
    </row>
    <row r="185" spans="1:5" ht="15" outlineLevel="2" x14ac:dyDescent="0.25">
      <c r="A185" s="11" t="s">
        <v>185</v>
      </c>
      <c r="B185" s="11" t="s">
        <v>286</v>
      </c>
      <c r="C185" s="11" t="s">
        <v>287</v>
      </c>
      <c r="D185" s="11" t="s">
        <v>287</v>
      </c>
      <c r="E185" s="60"/>
    </row>
    <row r="186" spans="1:5" ht="15" outlineLevel="2" x14ac:dyDescent="0.25">
      <c r="A186" s="11" t="s">
        <v>186</v>
      </c>
      <c r="B186" s="11" t="s">
        <v>286</v>
      </c>
      <c r="C186" s="11" t="s">
        <v>287</v>
      </c>
      <c r="D186" s="11" t="s">
        <v>287</v>
      </c>
      <c r="E186" s="60"/>
    </row>
    <row r="187" spans="1:5" ht="15" outlineLevel="2" x14ac:dyDescent="0.25">
      <c r="A187" s="11" t="s">
        <v>187</v>
      </c>
      <c r="B187" s="11" t="s">
        <v>286</v>
      </c>
      <c r="C187" s="11" t="s">
        <v>287</v>
      </c>
      <c r="D187" s="11" t="s">
        <v>287</v>
      </c>
      <c r="E187" s="60"/>
    </row>
    <row r="188" spans="1:5" ht="15" outlineLevel="2" x14ac:dyDescent="0.25">
      <c r="A188" s="11" t="s">
        <v>188</v>
      </c>
      <c r="B188" s="11" t="s">
        <v>286</v>
      </c>
      <c r="C188" s="11" t="s">
        <v>287</v>
      </c>
      <c r="D188" s="11" t="s">
        <v>287</v>
      </c>
      <c r="E188" s="60"/>
    </row>
    <row r="189" spans="1:5" ht="15" outlineLevel="2" x14ac:dyDescent="0.25">
      <c r="A189" s="11" t="s">
        <v>189</v>
      </c>
      <c r="B189" s="11" t="s">
        <v>286</v>
      </c>
      <c r="C189" s="11" t="s">
        <v>287</v>
      </c>
      <c r="D189" s="11" t="s">
        <v>287</v>
      </c>
      <c r="E189" s="60">
        <v>3803224.28</v>
      </c>
    </row>
    <row r="190" spans="1:5" ht="15" outlineLevel="2" x14ac:dyDescent="0.25">
      <c r="A190" s="11" t="s">
        <v>190</v>
      </c>
      <c r="B190" s="11" t="s">
        <v>286</v>
      </c>
      <c r="C190" s="11" t="s">
        <v>287</v>
      </c>
      <c r="D190" s="11" t="s">
        <v>287</v>
      </c>
      <c r="E190" s="60"/>
    </row>
    <row r="191" spans="1:5" ht="15" outlineLevel="2" x14ac:dyDescent="0.25">
      <c r="A191" s="11" t="s">
        <v>191</v>
      </c>
      <c r="B191" s="11" t="s">
        <v>286</v>
      </c>
      <c r="C191" s="11" t="s">
        <v>287</v>
      </c>
      <c r="D191" s="11" t="s">
        <v>287</v>
      </c>
      <c r="E191" s="60">
        <v>9892835.4100000001</v>
      </c>
    </row>
    <row r="192" spans="1:5" ht="15" outlineLevel="2" x14ac:dyDescent="0.25">
      <c r="A192" s="11" t="s">
        <v>192</v>
      </c>
      <c r="B192" s="11" t="s">
        <v>286</v>
      </c>
      <c r="C192" s="11" t="s">
        <v>287</v>
      </c>
      <c r="D192" s="11" t="s">
        <v>287</v>
      </c>
      <c r="E192" s="60">
        <v>9873646.8699999992</v>
      </c>
    </row>
    <row r="193" spans="1:5" ht="15" outlineLevel="2" x14ac:dyDescent="0.25">
      <c r="A193" s="11" t="s">
        <v>193</v>
      </c>
      <c r="B193" s="11" t="s">
        <v>286</v>
      </c>
      <c r="C193" s="11" t="s">
        <v>287</v>
      </c>
      <c r="D193" s="11" t="s">
        <v>287</v>
      </c>
      <c r="E193" s="60">
        <v>3463713.74</v>
      </c>
    </row>
    <row r="194" spans="1:5" ht="15" outlineLevel="2" x14ac:dyDescent="0.25">
      <c r="A194" s="11" t="s">
        <v>194</v>
      </c>
      <c r="B194" s="11" t="s">
        <v>286</v>
      </c>
      <c r="C194" s="11" t="s">
        <v>287</v>
      </c>
      <c r="D194" s="11" t="s">
        <v>287</v>
      </c>
      <c r="E194" s="60">
        <v>11008043.76</v>
      </c>
    </row>
    <row r="195" spans="1:5" ht="15" outlineLevel="2" x14ac:dyDescent="0.25">
      <c r="A195" s="11" t="s">
        <v>195</v>
      </c>
      <c r="B195" s="11" t="s">
        <v>286</v>
      </c>
      <c r="C195" s="11" t="s">
        <v>287</v>
      </c>
      <c r="D195" s="11" t="s">
        <v>287</v>
      </c>
      <c r="E195" s="60">
        <v>5352449.5999999996</v>
      </c>
    </row>
    <row r="196" spans="1:5" ht="15" outlineLevel="2" x14ac:dyDescent="0.25">
      <c r="A196" s="11" t="s">
        <v>196</v>
      </c>
      <c r="B196" s="11" t="s">
        <v>286</v>
      </c>
      <c r="C196" s="11" t="s">
        <v>287</v>
      </c>
      <c r="D196" s="11" t="s">
        <v>287</v>
      </c>
      <c r="E196" s="60"/>
    </row>
    <row r="197" spans="1:5" ht="15" outlineLevel="2" x14ac:dyDescent="0.25">
      <c r="A197" s="11" t="s">
        <v>197</v>
      </c>
      <c r="B197" s="11" t="s">
        <v>286</v>
      </c>
      <c r="C197" s="11" t="s">
        <v>287</v>
      </c>
      <c r="D197" s="11" t="s">
        <v>287</v>
      </c>
      <c r="E197" s="60">
        <v>1083458.54</v>
      </c>
    </row>
    <row r="198" spans="1:5" ht="15" outlineLevel="2" x14ac:dyDescent="0.25">
      <c r="A198" s="11" t="s">
        <v>198</v>
      </c>
      <c r="B198" s="11" t="s">
        <v>286</v>
      </c>
      <c r="C198" s="11" t="s">
        <v>287</v>
      </c>
      <c r="D198" s="11" t="s">
        <v>287</v>
      </c>
      <c r="E198" s="60">
        <v>5826445.5999999996</v>
      </c>
    </row>
    <row r="199" spans="1:5" ht="15" outlineLevel="2" x14ac:dyDescent="0.25">
      <c r="A199" s="11" t="s">
        <v>199</v>
      </c>
      <c r="B199" s="11" t="s">
        <v>286</v>
      </c>
      <c r="C199" s="11" t="s">
        <v>287</v>
      </c>
      <c r="D199" s="11" t="s">
        <v>287</v>
      </c>
      <c r="E199" s="60">
        <v>4060172.64</v>
      </c>
    </row>
    <row r="200" spans="1:5" ht="15" outlineLevel="2" x14ac:dyDescent="0.25">
      <c r="A200" s="11" t="s">
        <v>200</v>
      </c>
      <c r="B200" s="11" t="s">
        <v>286</v>
      </c>
      <c r="C200" s="11" t="s">
        <v>287</v>
      </c>
      <c r="D200" s="11" t="s">
        <v>287</v>
      </c>
      <c r="E200" s="60">
        <v>16207171.17</v>
      </c>
    </row>
    <row r="201" spans="1:5" ht="15" outlineLevel="2" x14ac:dyDescent="0.25">
      <c r="A201" s="11" t="s">
        <v>201</v>
      </c>
      <c r="B201" s="11" t="s">
        <v>286</v>
      </c>
      <c r="C201" s="11" t="s">
        <v>287</v>
      </c>
      <c r="D201" s="11" t="s">
        <v>287</v>
      </c>
      <c r="E201" s="60">
        <v>4639366.4400000004</v>
      </c>
    </row>
    <row r="202" spans="1:5" ht="15" outlineLevel="2" x14ac:dyDescent="0.25">
      <c r="A202" s="11" t="s">
        <v>202</v>
      </c>
      <c r="B202" s="11" t="s">
        <v>286</v>
      </c>
      <c r="C202" s="11" t="s">
        <v>287</v>
      </c>
      <c r="D202" s="11" t="s">
        <v>287</v>
      </c>
      <c r="E202" s="60">
        <v>3498849.38</v>
      </c>
    </row>
    <row r="203" spans="1:5" ht="15" outlineLevel="2" x14ac:dyDescent="0.25">
      <c r="A203" s="11" t="s">
        <v>203</v>
      </c>
      <c r="B203" s="11" t="s">
        <v>286</v>
      </c>
      <c r="C203" s="11" t="s">
        <v>287</v>
      </c>
      <c r="D203" s="11" t="s">
        <v>287</v>
      </c>
      <c r="E203" s="60">
        <v>4502710.51</v>
      </c>
    </row>
    <row r="204" spans="1:5" ht="15" outlineLevel="2" x14ac:dyDescent="0.25">
      <c r="A204" s="11" t="s">
        <v>204</v>
      </c>
      <c r="B204" s="11" t="s">
        <v>286</v>
      </c>
      <c r="C204" s="11" t="s">
        <v>287</v>
      </c>
      <c r="D204" s="11" t="s">
        <v>287</v>
      </c>
      <c r="E204" s="60"/>
    </row>
    <row r="205" spans="1:5" ht="15" outlineLevel="2" x14ac:dyDescent="0.25">
      <c r="A205" s="11" t="s">
        <v>205</v>
      </c>
      <c r="B205" s="11" t="s">
        <v>286</v>
      </c>
      <c r="C205" s="11" t="s">
        <v>287</v>
      </c>
      <c r="D205" s="11" t="s">
        <v>287</v>
      </c>
      <c r="E205" s="60">
        <v>7812917.9000000004</v>
      </c>
    </row>
    <row r="206" spans="1:5" ht="15" outlineLevel="2" x14ac:dyDescent="0.25">
      <c r="A206" s="11" t="s">
        <v>206</v>
      </c>
      <c r="B206" s="11" t="s">
        <v>286</v>
      </c>
      <c r="C206" s="11" t="s">
        <v>287</v>
      </c>
      <c r="D206" s="11" t="s">
        <v>287</v>
      </c>
      <c r="E206" s="60">
        <v>4009590.08</v>
      </c>
    </row>
    <row r="207" spans="1:5" ht="15" outlineLevel="2" x14ac:dyDescent="0.25">
      <c r="A207" s="11" t="s">
        <v>207</v>
      </c>
      <c r="B207" s="11" t="s">
        <v>286</v>
      </c>
      <c r="C207" s="11" t="s">
        <v>287</v>
      </c>
      <c r="D207" s="11" t="s">
        <v>287</v>
      </c>
      <c r="E207" s="60">
        <v>9056287.0800000001</v>
      </c>
    </row>
    <row r="208" spans="1:5" ht="15" outlineLevel="2" x14ac:dyDescent="0.25">
      <c r="A208" s="11" t="s">
        <v>208</v>
      </c>
      <c r="B208" s="11" t="s">
        <v>286</v>
      </c>
      <c r="C208" s="11" t="s">
        <v>287</v>
      </c>
      <c r="D208" s="11" t="s">
        <v>287</v>
      </c>
      <c r="E208" s="60">
        <v>9803353.2100000009</v>
      </c>
    </row>
    <row r="209" spans="1:5" ht="15" outlineLevel="2" x14ac:dyDescent="0.25">
      <c r="A209" s="11" t="s">
        <v>209</v>
      </c>
      <c r="B209" s="11" t="s">
        <v>286</v>
      </c>
      <c r="C209" s="11" t="s">
        <v>287</v>
      </c>
      <c r="D209" s="11" t="s">
        <v>287</v>
      </c>
      <c r="E209" s="60"/>
    </row>
    <row r="210" spans="1:5" ht="15" outlineLevel="2" x14ac:dyDescent="0.25">
      <c r="A210" s="11" t="s">
        <v>210</v>
      </c>
      <c r="B210" s="11" t="s">
        <v>286</v>
      </c>
      <c r="C210" s="11" t="s">
        <v>287</v>
      </c>
      <c r="D210" s="11" t="s">
        <v>287</v>
      </c>
      <c r="E210" s="60">
        <v>4042733.09</v>
      </c>
    </row>
    <row r="211" spans="1:5" ht="15" outlineLevel="2" x14ac:dyDescent="0.25">
      <c r="A211" s="11" t="s">
        <v>211</v>
      </c>
      <c r="B211" s="11" t="s">
        <v>286</v>
      </c>
      <c r="C211" s="11" t="s">
        <v>287</v>
      </c>
      <c r="D211" s="11" t="s">
        <v>287</v>
      </c>
      <c r="E211" s="60">
        <v>2071406.25</v>
      </c>
    </row>
    <row r="212" spans="1:5" ht="15" outlineLevel="2" x14ac:dyDescent="0.25">
      <c r="A212" s="11" t="s">
        <v>212</v>
      </c>
      <c r="B212" s="11" t="s">
        <v>286</v>
      </c>
      <c r="C212" s="11" t="s">
        <v>287</v>
      </c>
      <c r="D212" s="11" t="s">
        <v>287</v>
      </c>
      <c r="E212" s="60">
        <v>3090480.18</v>
      </c>
    </row>
    <row r="213" spans="1:5" ht="15" outlineLevel="2" x14ac:dyDescent="0.25">
      <c r="A213" s="11" t="s">
        <v>213</v>
      </c>
      <c r="B213" s="11" t="s">
        <v>286</v>
      </c>
      <c r="C213" s="11" t="s">
        <v>287</v>
      </c>
      <c r="D213" s="11" t="s">
        <v>287</v>
      </c>
      <c r="E213" s="60">
        <v>2897926.4</v>
      </c>
    </row>
    <row r="214" spans="1:5" ht="15" outlineLevel="2" x14ac:dyDescent="0.25">
      <c r="A214" s="11" t="s">
        <v>214</v>
      </c>
      <c r="B214" s="11" t="s">
        <v>286</v>
      </c>
      <c r="C214" s="11" t="s">
        <v>287</v>
      </c>
      <c r="D214" s="11" t="s">
        <v>287</v>
      </c>
      <c r="E214" s="60"/>
    </row>
    <row r="215" spans="1:5" ht="15" outlineLevel="2" x14ac:dyDescent="0.25">
      <c r="A215" s="11" t="s">
        <v>215</v>
      </c>
      <c r="B215" s="11" t="s">
        <v>286</v>
      </c>
      <c r="C215" s="11" t="s">
        <v>287</v>
      </c>
      <c r="D215" s="11" t="s">
        <v>287</v>
      </c>
      <c r="E215" s="60"/>
    </row>
    <row r="216" spans="1:5" ht="15" outlineLevel="2" x14ac:dyDescent="0.25">
      <c r="A216" s="11" t="s">
        <v>216</v>
      </c>
      <c r="B216" s="11" t="s">
        <v>286</v>
      </c>
      <c r="C216" s="11" t="s">
        <v>287</v>
      </c>
      <c r="D216" s="11" t="s">
        <v>287</v>
      </c>
      <c r="E216" s="60"/>
    </row>
    <row r="217" spans="1:5" ht="15" outlineLevel="2" x14ac:dyDescent="0.25">
      <c r="A217" s="11" t="s">
        <v>217</v>
      </c>
      <c r="B217" s="11" t="s">
        <v>286</v>
      </c>
      <c r="C217" s="11" t="s">
        <v>287</v>
      </c>
      <c r="D217" s="11" t="s">
        <v>287</v>
      </c>
      <c r="E217" s="60"/>
    </row>
    <row r="218" spans="1:5" ht="15" outlineLevel="2" x14ac:dyDescent="0.25">
      <c r="A218" s="11" t="s">
        <v>218</v>
      </c>
      <c r="B218" s="11" t="s">
        <v>286</v>
      </c>
      <c r="C218" s="11" t="s">
        <v>287</v>
      </c>
      <c r="D218" s="11" t="s">
        <v>287</v>
      </c>
      <c r="E218" s="60">
        <v>786849.72</v>
      </c>
    </row>
    <row r="219" spans="1:5" ht="15" outlineLevel="2" x14ac:dyDescent="0.25">
      <c r="A219" s="11" t="s">
        <v>219</v>
      </c>
      <c r="B219" s="11" t="s">
        <v>286</v>
      </c>
      <c r="C219" s="11" t="s">
        <v>287</v>
      </c>
      <c r="D219" s="11" t="s">
        <v>287</v>
      </c>
      <c r="E219" s="60">
        <v>5378684.7699999996</v>
      </c>
    </row>
    <row r="220" spans="1:5" ht="15" outlineLevel="2" x14ac:dyDescent="0.25">
      <c r="A220" s="11" t="s">
        <v>220</v>
      </c>
      <c r="B220" s="11" t="s">
        <v>286</v>
      </c>
      <c r="C220" s="11" t="s">
        <v>287</v>
      </c>
      <c r="D220" s="11" t="s">
        <v>287</v>
      </c>
      <c r="E220" s="60">
        <v>1203418.02</v>
      </c>
    </row>
    <row r="221" spans="1:5" ht="15" outlineLevel="2" x14ac:dyDescent="0.25">
      <c r="A221" s="11" t="s">
        <v>221</v>
      </c>
      <c r="B221" s="11" t="s">
        <v>286</v>
      </c>
      <c r="C221" s="11" t="s">
        <v>287</v>
      </c>
      <c r="D221" s="11" t="s">
        <v>287</v>
      </c>
      <c r="E221" s="60">
        <v>4745348.68</v>
      </c>
    </row>
    <row r="222" spans="1:5" ht="15" outlineLevel="2" x14ac:dyDescent="0.25">
      <c r="A222" s="11" t="s">
        <v>222</v>
      </c>
      <c r="B222" s="11" t="s">
        <v>286</v>
      </c>
      <c r="C222" s="11" t="s">
        <v>287</v>
      </c>
      <c r="D222" s="11" t="s">
        <v>287</v>
      </c>
      <c r="E222" s="60">
        <v>1944311.29</v>
      </c>
    </row>
    <row r="223" spans="1:5" ht="15" outlineLevel="2" x14ac:dyDescent="0.25">
      <c r="A223" s="11" t="s">
        <v>223</v>
      </c>
      <c r="B223" s="11" t="s">
        <v>286</v>
      </c>
      <c r="C223" s="11" t="s">
        <v>287</v>
      </c>
      <c r="D223" s="11" t="s">
        <v>287</v>
      </c>
      <c r="E223" s="60">
        <v>4402060.04</v>
      </c>
    </row>
    <row r="224" spans="1:5" ht="15" outlineLevel="2" x14ac:dyDescent="0.25">
      <c r="A224" s="11" t="s">
        <v>224</v>
      </c>
      <c r="B224" s="11" t="s">
        <v>286</v>
      </c>
      <c r="C224" s="11" t="s">
        <v>287</v>
      </c>
      <c r="D224" s="11" t="s">
        <v>287</v>
      </c>
      <c r="E224" s="60"/>
    </row>
    <row r="225" spans="1:5" ht="15" outlineLevel="2" x14ac:dyDescent="0.25">
      <c r="A225" s="11" t="s">
        <v>225</v>
      </c>
      <c r="B225" s="11" t="s">
        <v>286</v>
      </c>
      <c r="C225" s="11" t="s">
        <v>287</v>
      </c>
      <c r="D225" s="11" t="s">
        <v>287</v>
      </c>
      <c r="E225" s="60">
        <v>4560923.74</v>
      </c>
    </row>
    <row r="226" spans="1:5" ht="15" outlineLevel="2" x14ac:dyDescent="0.25">
      <c r="A226" s="11" t="s">
        <v>226</v>
      </c>
      <c r="B226" s="11" t="s">
        <v>286</v>
      </c>
      <c r="C226" s="11" t="s">
        <v>287</v>
      </c>
      <c r="D226" s="11" t="s">
        <v>287</v>
      </c>
      <c r="E226" s="60">
        <v>5362404.25</v>
      </c>
    </row>
    <row r="227" spans="1:5" ht="15" outlineLevel="2" x14ac:dyDescent="0.25">
      <c r="A227" s="11" t="s">
        <v>227</v>
      </c>
      <c r="B227" s="11" t="s">
        <v>286</v>
      </c>
      <c r="C227" s="11" t="s">
        <v>287</v>
      </c>
      <c r="D227" s="11" t="s">
        <v>287</v>
      </c>
      <c r="E227" s="60"/>
    </row>
    <row r="228" spans="1:5" ht="15" outlineLevel="2" x14ac:dyDescent="0.25">
      <c r="A228" s="11" t="s">
        <v>228</v>
      </c>
      <c r="B228" s="11" t="s">
        <v>286</v>
      </c>
      <c r="C228" s="11" t="s">
        <v>287</v>
      </c>
      <c r="D228" s="11" t="s">
        <v>287</v>
      </c>
      <c r="E228" s="60">
        <v>4311811.21</v>
      </c>
    </row>
    <row r="229" spans="1:5" ht="15" outlineLevel="2" x14ac:dyDescent="0.25">
      <c r="A229" s="11" t="s">
        <v>229</v>
      </c>
      <c r="B229" s="11" t="s">
        <v>286</v>
      </c>
      <c r="C229" s="11" t="s">
        <v>287</v>
      </c>
      <c r="D229" s="11" t="s">
        <v>287</v>
      </c>
      <c r="E229" s="60">
        <v>12460116.32</v>
      </c>
    </row>
    <row r="230" spans="1:5" ht="15" outlineLevel="2" x14ac:dyDescent="0.25">
      <c r="A230" s="11" t="s">
        <v>230</v>
      </c>
      <c r="B230" s="11" t="s">
        <v>286</v>
      </c>
      <c r="C230" s="11" t="s">
        <v>287</v>
      </c>
      <c r="D230" s="11" t="s">
        <v>287</v>
      </c>
      <c r="E230" s="60">
        <v>5622567.0199999996</v>
      </c>
    </row>
    <row r="231" spans="1:5" ht="15" outlineLevel="2" x14ac:dyDescent="0.25">
      <c r="A231" s="11" t="s">
        <v>231</v>
      </c>
      <c r="B231" s="11" t="s">
        <v>286</v>
      </c>
      <c r="C231" s="11" t="s">
        <v>287</v>
      </c>
      <c r="D231" s="11" t="s">
        <v>287</v>
      </c>
      <c r="E231" s="60">
        <v>9446480.4800000004</v>
      </c>
    </row>
    <row r="232" spans="1:5" ht="15" outlineLevel="2" x14ac:dyDescent="0.25">
      <c r="A232" s="11" t="s">
        <v>232</v>
      </c>
      <c r="B232" s="11" t="s">
        <v>286</v>
      </c>
      <c r="C232" s="11" t="s">
        <v>287</v>
      </c>
      <c r="D232" s="11" t="s">
        <v>287</v>
      </c>
      <c r="E232" s="60">
        <v>2777716.83</v>
      </c>
    </row>
    <row r="233" spans="1:5" ht="15" outlineLevel="2" x14ac:dyDescent="0.25">
      <c r="A233" s="11" t="s">
        <v>233</v>
      </c>
      <c r="B233" s="11" t="s">
        <v>286</v>
      </c>
      <c r="C233" s="11" t="s">
        <v>287</v>
      </c>
      <c r="D233" s="11" t="s">
        <v>287</v>
      </c>
      <c r="E233" s="60"/>
    </row>
    <row r="234" spans="1:5" ht="15" outlineLevel="2" x14ac:dyDescent="0.25">
      <c r="A234" s="11" t="s">
        <v>234</v>
      </c>
      <c r="B234" s="11" t="s">
        <v>286</v>
      </c>
      <c r="C234" s="11" t="s">
        <v>287</v>
      </c>
      <c r="D234" s="11" t="s">
        <v>287</v>
      </c>
      <c r="E234" s="60">
        <v>6742474.5199999996</v>
      </c>
    </row>
    <row r="235" spans="1:5" ht="15" outlineLevel="2" x14ac:dyDescent="0.25">
      <c r="A235" s="11" t="s">
        <v>235</v>
      </c>
      <c r="B235" s="11" t="s">
        <v>286</v>
      </c>
      <c r="C235" s="11" t="s">
        <v>287</v>
      </c>
      <c r="D235" s="11" t="s">
        <v>287</v>
      </c>
      <c r="E235" s="60">
        <v>3015025.2</v>
      </c>
    </row>
    <row r="236" spans="1:5" ht="15" outlineLevel="2" x14ac:dyDescent="0.25">
      <c r="A236" s="11" t="s">
        <v>236</v>
      </c>
      <c r="B236" s="11" t="s">
        <v>286</v>
      </c>
      <c r="C236" s="11" t="s">
        <v>287</v>
      </c>
      <c r="D236" s="11" t="s">
        <v>287</v>
      </c>
      <c r="E236" s="60">
        <v>1406981.61</v>
      </c>
    </row>
    <row r="237" spans="1:5" ht="15" outlineLevel="2" x14ac:dyDescent="0.25">
      <c r="A237" s="11" t="s">
        <v>237</v>
      </c>
      <c r="B237" s="11" t="s">
        <v>286</v>
      </c>
      <c r="C237" s="11" t="s">
        <v>287</v>
      </c>
      <c r="D237" s="11" t="s">
        <v>287</v>
      </c>
      <c r="E237" s="60">
        <v>3132212.84</v>
      </c>
    </row>
    <row r="238" spans="1:5" ht="15" outlineLevel="2" x14ac:dyDescent="0.25">
      <c r="A238" s="11" t="s">
        <v>238</v>
      </c>
      <c r="B238" s="11" t="s">
        <v>286</v>
      </c>
      <c r="C238" s="11" t="s">
        <v>287</v>
      </c>
      <c r="D238" s="11" t="s">
        <v>287</v>
      </c>
      <c r="E238" s="60"/>
    </row>
    <row r="239" spans="1:5" ht="15" outlineLevel="2" x14ac:dyDescent="0.25">
      <c r="A239" s="11" t="s">
        <v>239</v>
      </c>
      <c r="B239" s="11" t="s">
        <v>286</v>
      </c>
      <c r="C239" s="11" t="s">
        <v>287</v>
      </c>
      <c r="D239" s="11" t="s">
        <v>287</v>
      </c>
      <c r="E239" s="60">
        <v>3226292.74</v>
      </c>
    </row>
    <row r="240" spans="1:5" ht="15" outlineLevel="2" x14ac:dyDescent="0.25">
      <c r="A240" s="11" t="s">
        <v>240</v>
      </c>
      <c r="B240" s="11" t="s">
        <v>286</v>
      </c>
      <c r="C240" s="11" t="s">
        <v>287</v>
      </c>
      <c r="D240" s="11" t="s">
        <v>287</v>
      </c>
      <c r="E240" s="60">
        <v>4708120.93</v>
      </c>
    </row>
    <row r="241" spans="1:5" ht="15" outlineLevel="2" x14ac:dyDescent="0.25">
      <c r="A241" s="11" t="s">
        <v>241</v>
      </c>
      <c r="B241" s="11" t="s">
        <v>286</v>
      </c>
      <c r="C241" s="11" t="s">
        <v>287</v>
      </c>
      <c r="D241" s="11" t="s">
        <v>287</v>
      </c>
      <c r="E241" s="60">
        <v>19650246.25</v>
      </c>
    </row>
    <row r="242" spans="1:5" ht="15" outlineLevel="2" x14ac:dyDescent="0.25">
      <c r="A242" s="11" t="s">
        <v>242</v>
      </c>
      <c r="B242" s="11" t="s">
        <v>286</v>
      </c>
      <c r="C242" s="11" t="s">
        <v>287</v>
      </c>
      <c r="D242" s="11" t="s">
        <v>287</v>
      </c>
      <c r="E242" s="60">
        <v>35513090.18</v>
      </c>
    </row>
    <row r="243" spans="1:5" ht="15" outlineLevel="2" x14ac:dyDescent="0.25">
      <c r="A243" s="11" t="s">
        <v>243</v>
      </c>
      <c r="B243" s="11" t="s">
        <v>286</v>
      </c>
      <c r="C243" s="11" t="s">
        <v>287</v>
      </c>
      <c r="D243" s="11" t="s">
        <v>287</v>
      </c>
      <c r="E243" s="60">
        <v>12659263.67</v>
      </c>
    </row>
    <row r="244" spans="1:5" ht="15" outlineLevel="2" x14ac:dyDescent="0.25">
      <c r="A244" s="11" t="s">
        <v>244</v>
      </c>
      <c r="B244" s="11" t="s">
        <v>286</v>
      </c>
      <c r="C244" s="11" t="s">
        <v>287</v>
      </c>
      <c r="D244" s="11" t="s">
        <v>287</v>
      </c>
      <c r="E244" s="60">
        <v>1352927.41</v>
      </c>
    </row>
    <row r="245" spans="1:5" ht="15" outlineLevel="2" x14ac:dyDescent="0.25">
      <c r="A245" s="11" t="s">
        <v>245</v>
      </c>
      <c r="B245" s="11" t="s">
        <v>286</v>
      </c>
      <c r="C245" s="11" t="s">
        <v>287</v>
      </c>
      <c r="D245" s="11" t="s">
        <v>287</v>
      </c>
      <c r="E245" s="60"/>
    </row>
    <row r="246" spans="1:5" ht="15" outlineLevel="2" x14ac:dyDescent="0.25">
      <c r="A246" s="11" t="s">
        <v>246</v>
      </c>
      <c r="B246" s="11" t="s">
        <v>286</v>
      </c>
      <c r="C246" s="11" t="s">
        <v>287</v>
      </c>
      <c r="D246" s="11" t="s">
        <v>287</v>
      </c>
      <c r="E246" s="60">
        <v>3991955.1900000004</v>
      </c>
    </row>
    <row r="247" spans="1:5" ht="15" outlineLevel="2" x14ac:dyDescent="0.25">
      <c r="A247" s="11" t="s">
        <v>247</v>
      </c>
      <c r="B247" s="11" t="s">
        <v>286</v>
      </c>
      <c r="C247" s="11" t="s">
        <v>287</v>
      </c>
      <c r="D247" s="11" t="s">
        <v>287</v>
      </c>
      <c r="E247" s="60"/>
    </row>
    <row r="248" spans="1:5" ht="15" outlineLevel="2" x14ac:dyDescent="0.25">
      <c r="A248" s="11" t="s">
        <v>248</v>
      </c>
      <c r="B248" s="11" t="s">
        <v>286</v>
      </c>
      <c r="C248" s="11" t="s">
        <v>287</v>
      </c>
      <c r="D248" s="11" t="s">
        <v>287</v>
      </c>
      <c r="E248" s="60"/>
    </row>
    <row r="249" spans="1:5" ht="15" outlineLevel="2" x14ac:dyDescent="0.25">
      <c r="A249" s="11" t="s">
        <v>249</v>
      </c>
      <c r="B249" s="11" t="s">
        <v>286</v>
      </c>
      <c r="C249" s="11" t="s">
        <v>287</v>
      </c>
      <c r="D249" s="11" t="s">
        <v>287</v>
      </c>
      <c r="E249" s="60"/>
    </row>
    <row r="250" spans="1:5" ht="15" outlineLevel="2" x14ac:dyDescent="0.25">
      <c r="A250" s="11" t="s">
        <v>250</v>
      </c>
      <c r="B250" s="11" t="s">
        <v>286</v>
      </c>
      <c r="C250" s="11" t="s">
        <v>287</v>
      </c>
      <c r="D250" s="11" t="s">
        <v>287</v>
      </c>
      <c r="E250" s="60"/>
    </row>
    <row r="251" spans="1:5" ht="15" outlineLevel="2" x14ac:dyDescent="0.25">
      <c r="A251" s="11" t="s">
        <v>251</v>
      </c>
      <c r="B251" s="11" t="s">
        <v>286</v>
      </c>
      <c r="C251" s="11" t="s">
        <v>287</v>
      </c>
      <c r="D251" s="11" t="s">
        <v>287</v>
      </c>
      <c r="E251" s="60"/>
    </row>
    <row r="252" spans="1:5" ht="15" outlineLevel="2" x14ac:dyDescent="0.25">
      <c r="A252" s="11" t="s">
        <v>252</v>
      </c>
      <c r="B252" s="11" t="s">
        <v>286</v>
      </c>
      <c r="C252" s="11" t="s">
        <v>287</v>
      </c>
      <c r="D252" s="11" t="s">
        <v>287</v>
      </c>
      <c r="E252" s="60"/>
    </row>
    <row r="253" spans="1:5" ht="15" outlineLevel="2" x14ac:dyDescent="0.25">
      <c r="A253" s="11" t="s">
        <v>253</v>
      </c>
      <c r="B253" s="11" t="s">
        <v>286</v>
      </c>
      <c r="C253" s="11" t="s">
        <v>287</v>
      </c>
      <c r="D253" s="11" t="s">
        <v>287</v>
      </c>
      <c r="E253" s="60"/>
    </row>
    <row r="254" spans="1:5" ht="15" outlineLevel="2" x14ac:dyDescent="0.25">
      <c r="A254" s="11" t="s">
        <v>254</v>
      </c>
      <c r="B254" s="11" t="s">
        <v>286</v>
      </c>
      <c r="C254" s="11" t="s">
        <v>287</v>
      </c>
      <c r="D254" s="11" t="s">
        <v>287</v>
      </c>
      <c r="E254" s="60"/>
    </row>
    <row r="255" spans="1:5" ht="15" outlineLevel="2" x14ac:dyDescent="0.25">
      <c r="A255" s="11" t="s">
        <v>255</v>
      </c>
      <c r="B255" s="11" t="s">
        <v>286</v>
      </c>
      <c r="C255" s="11" t="s">
        <v>287</v>
      </c>
      <c r="D255" s="11" t="s">
        <v>287</v>
      </c>
      <c r="E255" s="60">
        <v>854554.93</v>
      </c>
    </row>
    <row r="256" spans="1:5" ht="15" outlineLevel="2" x14ac:dyDescent="0.25">
      <c r="A256" s="11" t="s">
        <v>256</v>
      </c>
      <c r="B256" s="11" t="s">
        <v>286</v>
      </c>
      <c r="C256" s="11" t="s">
        <v>287</v>
      </c>
      <c r="D256" s="11" t="s">
        <v>287</v>
      </c>
      <c r="E256" s="60"/>
    </row>
    <row r="257" spans="1:5" ht="15" outlineLevel="2" x14ac:dyDescent="0.25">
      <c r="A257" s="11" t="s">
        <v>257</v>
      </c>
      <c r="B257" s="11" t="s">
        <v>286</v>
      </c>
      <c r="C257" s="11" t="s">
        <v>287</v>
      </c>
      <c r="D257" s="11" t="s">
        <v>287</v>
      </c>
      <c r="E257" s="60">
        <v>690283.05</v>
      </c>
    </row>
    <row r="258" spans="1:5" ht="15" outlineLevel="2" x14ac:dyDescent="0.25">
      <c r="A258" s="11" t="s">
        <v>258</v>
      </c>
      <c r="B258" s="11" t="s">
        <v>286</v>
      </c>
      <c r="C258" s="11" t="s">
        <v>287</v>
      </c>
      <c r="D258" s="11" t="s">
        <v>287</v>
      </c>
      <c r="E258" s="60"/>
    </row>
    <row r="259" spans="1:5" ht="15" outlineLevel="2" x14ac:dyDescent="0.25">
      <c r="A259" s="11" t="s">
        <v>259</v>
      </c>
      <c r="B259" s="11" t="s">
        <v>286</v>
      </c>
      <c r="C259" s="11" t="s">
        <v>287</v>
      </c>
      <c r="D259" s="11" t="s">
        <v>287</v>
      </c>
      <c r="E259" s="60"/>
    </row>
    <row r="260" spans="1:5" ht="15" outlineLevel="2" x14ac:dyDescent="0.25">
      <c r="A260" s="11" t="s">
        <v>260</v>
      </c>
      <c r="B260" s="11" t="s">
        <v>286</v>
      </c>
      <c r="C260" s="11" t="s">
        <v>287</v>
      </c>
      <c r="D260" s="11" t="s">
        <v>287</v>
      </c>
      <c r="E260" s="60">
        <v>656558.87</v>
      </c>
    </row>
    <row r="261" spans="1:5" ht="15" outlineLevel="2" x14ac:dyDescent="0.25">
      <c r="A261" s="11" t="s">
        <v>261</v>
      </c>
      <c r="B261" s="11" t="s">
        <v>286</v>
      </c>
      <c r="C261" s="11" t="s">
        <v>287</v>
      </c>
      <c r="D261" s="11" t="s">
        <v>287</v>
      </c>
      <c r="E261" s="60"/>
    </row>
    <row r="262" spans="1:5" ht="15" outlineLevel="2" x14ac:dyDescent="0.25">
      <c r="A262" s="11" t="s">
        <v>262</v>
      </c>
      <c r="B262" s="11" t="s">
        <v>286</v>
      </c>
      <c r="C262" s="11" t="s">
        <v>287</v>
      </c>
      <c r="D262" s="11" t="s">
        <v>287</v>
      </c>
      <c r="E262" s="60"/>
    </row>
    <row r="263" spans="1:5" ht="15" outlineLevel="2" x14ac:dyDescent="0.25">
      <c r="A263" s="11" t="s">
        <v>263</v>
      </c>
      <c r="B263" s="11" t="s">
        <v>286</v>
      </c>
      <c r="C263" s="11" t="s">
        <v>287</v>
      </c>
      <c r="D263" s="11" t="s">
        <v>287</v>
      </c>
      <c r="E263" s="60">
        <v>2453948.36</v>
      </c>
    </row>
    <row r="264" spans="1:5" ht="15" outlineLevel="2" x14ac:dyDescent="0.25">
      <c r="A264" s="11" t="s">
        <v>264</v>
      </c>
      <c r="B264" s="11" t="s">
        <v>286</v>
      </c>
      <c r="C264" s="11" t="s">
        <v>287</v>
      </c>
      <c r="D264" s="11" t="s">
        <v>287</v>
      </c>
      <c r="E264" s="60">
        <v>615280.31000000006</v>
      </c>
    </row>
    <row r="265" spans="1:5" ht="15" outlineLevel="2" x14ac:dyDescent="0.25">
      <c r="A265" s="11" t="s">
        <v>265</v>
      </c>
      <c r="B265" s="11" t="s">
        <v>286</v>
      </c>
      <c r="C265" s="11" t="s">
        <v>287</v>
      </c>
      <c r="D265" s="11" t="s">
        <v>287</v>
      </c>
      <c r="E265" s="60">
        <v>1113858.01</v>
      </c>
    </row>
    <row r="266" spans="1:5" ht="15" outlineLevel="2" x14ac:dyDescent="0.25">
      <c r="A266" s="11" t="s">
        <v>266</v>
      </c>
      <c r="B266" s="11" t="s">
        <v>286</v>
      </c>
      <c r="C266" s="11" t="s">
        <v>287</v>
      </c>
      <c r="D266" s="11" t="s">
        <v>287</v>
      </c>
      <c r="E266" s="60">
        <v>1518617.53</v>
      </c>
    </row>
    <row r="267" spans="1:5" ht="15" outlineLevel="2" x14ac:dyDescent="0.25">
      <c r="A267" s="11" t="s">
        <v>267</v>
      </c>
      <c r="B267" s="11" t="s">
        <v>286</v>
      </c>
      <c r="C267" s="11" t="s">
        <v>287</v>
      </c>
      <c r="D267" s="11" t="s">
        <v>287</v>
      </c>
      <c r="E267" s="60">
        <v>856487.29</v>
      </c>
    </row>
    <row r="268" spans="1:5" ht="15" outlineLevel="1" x14ac:dyDescent="0.25">
      <c r="C268" s="62" t="s">
        <v>330</v>
      </c>
      <c r="E268" s="60">
        <f>SUBTOTAL(9,E2:E267)</f>
        <v>1061558392.63</v>
      </c>
    </row>
    <row r="269" spans="1:5" ht="15" x14ac:dyDescent="0.25">
      <c r="C269" s="62" t="s">
        <v>331</v>
      </c>
      <c r="E269" s="60">
        <f>SUBTOTAL(9,E2:E267)</f>
        <v>1061558392.63</v>
      </c>
    </row>
    <row r="270" spans="1:5" ht="15" x14ac:dyDescent="0.25">
      <c r="E270" s="60"/>
    </row>
    <row r="271" spans="1:5" ht="15" x14ac:dyDescent="0.25">
      <c r="E271" s="60"/>
    </row>
    <row r="272" spans="1:5" ht="15" x14ac:dyDescent="0.25">
      <c r="E272" s="60"/>
    </row>
    <row r="273" spans="5:5" ht="15" x14ac:dyDescent="0.25">
      <c r="E273" s="60"/>
    </row>
    <row r="274" spans="5:5" ht="15" x14ac:dyDescent="0.25">
      <c r="E274" s="60"/>
    </row>
    <row r="275" spans="5:5" ht="15" x14ac:dyDescent="0.25">
      <c r="E275" s="60"/>
    </row>
    <row r="276" spans="5:5" ht="15" x14ac:dyDescent="0.25">
      <c r="E276" s="60"/>
    </row>
    <row r="277" spans="5:5" ht="15" x14ac:dyDescent="0.25">
      <c r="E277" s="60"/>
    </row>
    <row r="278" spans="5:5" ht="15" x14ac:dyDescent="0.25">
      <c r="E278" s="60"/>
    </row>
    <row r="279" spans="5:5" ht="15" x14ac:dyDescent="0.25">
      <c r="E279" s="60"/>
    </row>
    <row r="280" spans="5:5" ht="15" x14ac:dyDescent="0.25">
      <c r="E280" s="60"/>
    </row>
    <row r="281" spans="5:5" ht="15" x14ac:dyDescent="0.25">
      <c r="E281" s="60"/>
    </row>
    <row r="282" spans="5:5" ht="15" x14ac:dyDescent="0.25">
      <c r="E282" s="60"/>
    </row>
    <row r="283" spans="5:5" ht="15" x14ac:dyDescent="0.25">
      <c r="E283" s="60"/>
    </row>
    <row r="284" spans="5:5" ht="15" x14ac:dyDescent="0.25">
      <c r="E284" s="60"/>
    </row>
    <row r="285" spans="5:5" ht="15" x14ac:dyDescent="0.25">
      <c r="E285" s="60"/>
    </row>
    <row r="286" spans="5:5" ht="15" x14ac:dyDescent="0.25">
      <c r="E286" s="60"/>
    </row>
    <row r="287" spans="5:5" ht="15" x14ac:dyDescent="0.25">
      <c r="E287" s="60"/>
    </row>
    <row r="288" spans="5:5" ht="15" x14ac:dyDescent="0.25">
      <c r="E288" s="60"/>
    </row>
    <row r="289" spans="5:5" ht="15" x14ac:dyDescent="0.25">
      <c r="E289" s="60"/>
    </row>
    <row r="290" spans="5:5" ht="15" x14ac:dyDescent="0.25">
      <c r="E290" s="60"/>
    </row>
    <row r="291" spans="5:5" ht="15" x14ac:dyDescent="0.25">
      <c r="E291" s="60"/>
    </row>
    <row r="292" spans="5:5" ht="15" x14ac:dyDescent="0.25">
      <c r="E292" s="60"/>
    </row>
    <row r="293" spans="5:5" ht="15" x14ac:dyDescent="0.25">
      <c r="E293" s="60"/>
    </row>
    <row r="294" spans="5:5" ht="15" x14ac:dyDescent="0.25">
      <c r="E294" s="60"/>
    </row>
    <row r="295" spans="5:5" ht="15" x14ac:dyDescent="0.25">
      <c r="E295" s="60"/>
    </row>
    <row r="296" spans="5:5" ht="15" x14ac:dyDescent="0.25">
      <c r="E296" s="60"/>
    </row>
    <row r="297" spans="5:5" ht="15" x14ac:dyDescent="0.25">
      <c r="E297" s="60"/>
    </row>
    <row r="298" spans="5:5" ht="15" x14ac:dyDescent="0.25">
      <c r="E298" s="60"/>
    </row>
    <row r="299" spans="5:5" ht="15" x14ac:dyDescent="0.25">
      <c r="E299" s="60"/>
    </row>
    <row r="300" spans="5:5" ht="15" x14ac:dyDescent="0.25">
      <c r="E300" s="60"/>
    </row>
    <row r="301" spans="5:5" ht="15" x14ac:dyDescent="0.25">
      <c r="E301" s="60"/>
    </row>
    <row r="302" spans="5:5" ht="15" x14ac:dyDescent="0.25">
      <c r="E302" s="60"/>
    </row>
    <row r="303" spans="5:5" ht="15" x14ac:dyDescent="0.25">
      <c r="E303" s="60"/>
    </row>
    <row r="304" spans="5:5" ht="15" x14ac:dyDescent="0.25">
      <c r="E304" s="60"/>
    </row>
    <row r="305" spans="5:5" ht="15" x14ac:dyDescent="0.25">
      <c r="E305" s="60"/>
    </row>
    <row r="306" spans="5:5" ht="15" x14ac:dyDescent="0.25">
      <c r="E306" s="60"/>
    </row>
    <row r="307" spans="5:5" ht="15" x14ac:dyDescent="0.25">
      <c r="E307" s="60"/>
    </row>
    <row r="308" spans="5:5" ht="15" x14ac:dyDescent="0.25">
      <c r="E308" s="60"/>
    </row>
    <row r="309" spans="5:5" ht="15" x14ac:dyDescent="0.25">
      <c r="E309" s="60"/>
    </row>
    <row r="310" spans="5:5" ht="15" x14ac:dyDescent="0.25">
      <c r="E310" s="60"/>
    </row>
    <row r="311" spans="5:5" ht="15" x14ac:dyDescent="0.25">
      <c r="E311" s="60"/>
    </row>
    <row r="312" spans="5:5" ht="15" x14ac:dyDescent="0.25">
      <c r="E312" s="60"/>
    </row>
    <row r="313" spans="5:5" ht="15" x14ac:dyDescent="0.25">
      <c r="E313" s="60"/>
    </row>
    <row r="314" spans="5:5" ht="15" x14ac:dyDescent="0.25">
      <c r="E314" s="60"/>
    </row>
    <row r="315" spans="5:5" ht="15" x14ac:dyDescent="0.25">
      <c r="E315" s="60"/>
    </row>
    <row r="316" spans="5:5" ht="15" x14ac:dyDescent="0.25">
      <c r="E316" s="60"/>
    </row>
    <row r="317" spans="5:5" ht="15" x14ac:dyDescent="0.25">
      <c r="E317" s="60"/>
    </row>
    <row r="318" spans="5:5" ht="15" x14ac:dyDescent="0.25">
      <c r="E318" s="60"/>
    </row>
    <row r="319" spans="5:5" ht="15" x14ac:dyDescent="0.25">
      <c r="E319" s="60"/>
    </row>
    <row r="320" spans="5:5" ht="15" x14ac:dyDescent="0.25">
      <c r="E320" s="60"/>
    </row>
    <row r="321" spans="5:5" ht="15" x14ac:dyDescent="0.25">
      <c r="E321" s="60"/>
    </row>
    <row r="322" spans="5:5" ht="15" x14ac:dyDescent="0.25">
      <c r="E322" s="60"/>
    </row>
    <row r="323" spans="5:5" ht="15" x14ac:dyDescent="0.25">
      <c r="E323" s="60"/>
    </row>
    <row r="324" spans="5:5" ht="15" x14ac:dyDescent="0.25">
      <c r="E324" s="60"/>
    </row>
    <row r="325" spans="5:5" ht="15" x14ac:dyDescent="0.25">
      <c r="E325" s="60"/>
    </row>
    <row r="326" spans="5:5" ht="15" x14ac:dyDescent="0.25">
      <c r="E326" s="60"/>
    </row>
    <row r="327" spans="5:5" ht="15" x14ac:dyDescent="0.25">
      <c r="E327" s="60"/>
    </row>
    <row r="328" spans="5:5" ht="15" x14ac:dyDescent="0.25">
      <c r="E328" s="60"/>
    </row>
    <row r="329" spans="5:5" ht="15" x14ac:dyDescent="0.25">
      <c r="E329" s="60"/>
    </row>
    <row r="330" spans="5:5" ht="15" x14ac:dyDescent="0.25">
      <c r="E330" s="60"/>
    </row>
    <row r="331" spans="5:5" ht="15" x14ac:dyDescent="0.25">
      <c r="E331" s="60"/>
    </row>
    <row r="332" spans="5:5" ht="15" x14ac:dyDescent="0.25">
      <c r="E332" s="60"/>
    </row>
    <row r="333" spans="5:5" ht="15" x14ac:dyDescent="0.25">
      <c r="E333" s="60"/>
    </row>
    <row r="334" spans="5:5" ht="15" x14ac:dyDescent="0.25">
      <c r="E334" s="60"/>
    </row>
    <row r="335" spans="5:5" ht="15" x14ac:dyDescent="0.25">
      <c r="E335" s="60"/>
    </row>
    <row r="336" spans="5:5" ht="15" x14ac:dyDescent="0.25">
      <c r="E336" s="60"/>
    </row>
    <row r="337" spans="5:5" ht="15" x14ac:dyDescent="0.25">
      <c r="E337" s="60"/>
    </row>
    <row r="338" spans="5:5" ht="15" x14ac:dyDescent="0.25">
      <c r="E338" s="60"/>
    </row>
    <row r="339" spans="5:5" ht="15" x14ac:dyDescent="0.25">
      <c r="E339" s="60"/>
    </row>
    <row r="340" spans="5:5" ht="15" x14ac:dyDescent="0.25">
      <c r="E340" s="60"/>
    </row>
    <row r="341" spans="5:5" ht="15" x14ac:dyDescent="0.25">
      <c r="E341" s="60"/>
    </row>
    <row r="342" spans="5:5" ht="15" x14ac:dyDescent="0.25">
      <c r="E342" s="60"/>
    </row>
    <row r="343" spans="5:5" ht="15" x14ac:dyDescent="0.25">
      <c r="E343" s="60"/>
    </row>
    <row r="344" spans="5:5" ht="15" x14ac:dyDescent="0.25">
      <c r="E344" s="60"/>
    </row>
    <row r="345" spans="5:5" ht="15" x14ac:dyDescent="0.25">
      <c r="E345" s="60"/>
    </row>
    <row r="346" spans="5:5" ht="15" x14ac:dyDescent="0.25">
      <c r="E346" s="60"/>
    </row>
    <row r="347" spans="5:5" ht="15" x14ac:dyDescent="0.25">
      <c r="E347" s="60"/>
    </row>
    <row r="348" spans="5:5" ht="15" x14ac:dyDescent="0.25">
      <c r="E348" s="60"/>
    </row>
    <row r="349" spans="5:5" ht="15" x14ac:dyDescent="0.25">
      <c r="E349" s="60"/>
    </row>
    <row r="350" spans="5:5" ht="15" x14ac:dyDescent="0.25">
      <c r="E350" s="60"/>
    </row>
    <row r="351" spans="5:5" ht="15" x14ac:dyDescent="0.25">
      <c r="E351" s="60"/>
    </row>
    <row r="352" spans="5:5" ht="15" x14ac:dyDescent="0.25">
      <c r="E352" s="60"/>
    </row>
    <row r="353" spans="5:5" ht="15" x14ac:dyDescent="0.25">
      <c r="E353" s="60"/>
    </row>
    <row r="354" spans="5:5" ht="15" x14ac:dyDescent="0.25">
      <c r="E354" s="60"/>
    </row>
    <row r="355" spans="5:5" ht="15" x14ac:dyDescent="0.25">
      <c r="E355" s="60"/>
    </row>
    <row r="356" spans="5:5" ht="15" x14ac:dyDescent="0.25">
      <c r="E356" s="60"/>
    </row>
    <row r="357" spans="5:5" ht="15" x14ac:dyDescent="0.25">
      <c r="E357" s="60"/>
    </row>
    <row r="358" spans="5:5" ht="15" x14ac:dyDescent="0.25">
      <c r="E358" s="60"/>
    </row>
    <row r="359" spans="5:5" ht="15" x14ac:dyDescent="0.25">
      <c r="E359" s="60"/>
    </row>
    <row r="360" spans="5:5" ht="15" x14ac:dyDescent="0.25">
      <c r="E360" s="60"/>
    </row>
    <row r="361" spans="5:5" ht="15" x14ac:dyDescent="0.25">
      <c r="E361" s="60"/>
    </row>
    <row r="362" spans="5:5" ht="15" x14ac:dyDescent="0.25">
      <c r="E362" s="60"/>
    </row>
    <row r="363" spans="5:5" ht="15" x14ac:dyDescent="0.25">
      <c r="E363" s="60"/>
    </row>
    <row r="364" spans="5:5" ht="15" x14ac:dyDescent="0.25">
      <c r="E364" s="60"/>
    </row>
    <row r="365" spans="5:5" ht="15" x14ac:dyDescent="0.25">
      <c r="E365" s="60"/>
    </row>
    <row r="366" spans="5:5" ht="15" x14ac:dyDescent="0.25">
      <c r="E366" s="60"/>
    </row>
    <row r="367" spans="5:5" ht="15" x14ac:dyDescent="0.25">
      <c r="E367" s="60"/>
    </row>
    <row r="368" spans="5:5" ht="15" x14ac:dyDescent="0.25">
      <c r="E368" s="60"/>
    </row>
    <row r="369" spans="5:5" ht="15" x14ac:dyDescent="0.25">
      <c r="E369" s="60"/>
    </row>
    <row r="370" spans="5:5" ht="15" x14ac:dyDescent="0.25">
      <c r="E370" s="60"/>
    </row>
    <row r="371" spans="5:5" ht="15" x14ac:dyDescent="0.25">
      <c r="E371" s="60"/>
    </row>
    <row r="372" spans="5:5" ht="15" x14ac:dyDescent="0.25">
      <c r="E372" s="60"/>
    </row>
    <row r="373" spans="5:5" ht="15" x14ac:dyDescent="0.25">
      <c r="E373" s="60"/>
    </row>
    <row r="374" spans="5:5" ht="15" x14ac:dyDescent="0.25">
      <c r="E374" s="60"/>
    </row>
    <row r="375" spans="5:5" ht="15" x14ac:dyDescent="0.25">
      <c r="E375" s="60"/>
    </row>
    <row r="376" spans="5:5" ht="15" x14ac:dyDescent="0.25">
      <c r="E376" s="60"/>
    </row>
    <row r="377" spans="5:5" ht="15" x14ac:dyDescent="0.25">
      <c r="E377" s="60"/>
    </row>
    <row r="378" spans="5:5" ht="15" x14ac:dyDescent="0.25">
      <c r="E378" s="60"/>
    </row>
    <row r="379" spans="5:5" ht="15" x14ac:dyDescent="0.25">
      <c r="E379" s="60"/>
    </row>
    <row r="380" spans="5:5" ht="15" x14ac:dyDescent="0.25">
      <c r="E380" s="60"/>
    </row>
    <row r="381" spans="5:5" ht="15" x14ac:dyDescent="0.25">
      <c r="E381" s="60"/>
    </row>
    <row r="382" spans="5:5" ht="15" x14ac:dyDescent="0.25">
      <c r="E382" s="60"/>
    </row>
    <row r="383" spans="5:5" ht="15" x14ac:dyDescent="0.25">
      <c r="E383" s="60"/>
    </row>
    <row r="384" spans="5:5" ht="15" x14ac:dyDescent="0.25">
      <c r="E384" s="60"/>
    </row>
    <row r="385" spans="5:5" ht="15" x14ac:dyDescent="0.25">
      <c r="E385" s="60"/>
    </row>
    <row r="386" spans="5:5" ht="15" x14ac:dyDescent="0.25">
      <c r="E386" s="60"/>
    </row>
    <row r="387" spans="5:5" ht="15" x14ac:dyDescent="0.25">
      <c r="E387" s="60"/>
    </row>
    <row r="388" spans="5:5" ht="15" x14ac:dyDescent="0.25">
      <c r="E388" s="60"/>
    </row>
    <row r="389" spans="5:5" ht="15" x14ac:dyDescent="0.25">
      <c r="E389" s="60"/>
    </row>
    <row r="390" spans="5:5" ht="15" x14ac:dyDescent="0.25">
      <c r="E390" s="60"/>
    </row>
    <row r="391" spans="5:5" ht="15" x14ac:dyDescent="0.25">
      <c r="E391" s="60"/>
    </row>
    <row r="392" spans="5:5" ht="15" x14ac:dyDescent="0.25">
      <c r="E392" s="60"/>
    </row>
    <row r="393" spans="5:5" ht="15" x14ac:dyDescent="0.25">
      <c r="E393" s="60"/>
    </row>
    <row r="394" spans="5:5" ht="15" x14ac:dyDescent="0.25">
      <c r="E394" s="60"/>
    </row>
    <row r="395" spans="5:5" ht="15" x14ac:dyDescent="0.25">
      <c r="E395" s="60"/>
    </row>
    <row r="396" spans="5:5" ht="15" x14ac:dyDescent="0.25">
      <c r="E396" s="60"/>
    </row>
    <row r="397" spans="5:5" ht="15" x14ac:dyDescent="0.25">
      <c r="E397" s="60"/>
    </row>
    <row r="398" spans="5:5" ht="15" x14ac:dyDescent="0.25">
      <c r="E398" s="60"/>
    </row>
    <row r="399" spans="5:5" ht="15" x14ac:dyDescent="0.25">
      <c r="E399" s="60"/>
    </row>
    <row r="400" spans="5:5" ht="15" x14ac:dyDescent="0.25">
      <c r="E400" s="60"/>
    </row>
    <row r="401" spans="5:5" ht="15" x14ac:dyDescent="0.25">
      <c r="E401" s="60"/>
    </row>
    <row r="402" spans="5:5" ht="15" x14ac:dyDescent="0.25">
      <c r="E402" s="60"/>
    </row>
    <row r="403" spans="5:5" ht="15" x14ac:dyDescent="0.25">
      <c r="E403" s="60"/>
    </row>
    <row r="404" spans="5:5" ht="15" x14ac:dyDescent="0.25">
      <c r="E404" s="60"/>
    </row>
    <row r="405" spans="5:5" ht="15" x14ac:dyDescent="0.25">
      <c r="E405" s="60"/>
    </row>
    <row r="406" spans="5:5" ht="15" x14ac:dyDescent="0.25">
      <c r="E406" s="60"/>
    </row>
    <row r="407" spans="5:5" ht="15" x14ac:dyDescent="0.25">
      <c r="E407" s="60"/>
    </row>
    <row r="408" spans="5:5" ht="15" x14ac:dyDescent="0.25">
      <c r="E408" s="60"/>
    </row>
    <row r="409" spans="5:5" ht="15" x14ac:dyDescent="0.25">
      <c r="E409" s="60"/>
    </row>
    <row r="410" spans="5:5" ht="15" x14ac:dyDescent="0.25">
      <c r="E410" s="60"/>
    </row>
    <row r="411" spans="5:5" ht="15" x14ac:dyDescent="0.25">
      <c r="E411" s="60"/>
    </row>
    <row r="412" spans="5:5" ht="15" x14ac:dyDescent="0.25">
      <c r="E412" s="60"/>
    </row>
    <row r="413" spans="5:5" ht="15" x14ac:dyDescent="0.25">
      <c r="E413" s="60"/>
    </row>
    <row r="414" spans="5:5" ht="15" x14ac:dyDescent="0.25">
      <c r="E414" s="60"/>
    </row>
    <row r="415" spans="5:5" ht="15" x14ac:dyDescent="0.25">
      <c r="E415" s="60"/>
    </row>
    <row r="416" spans="5:5" ht="15" x14ac:dyDescent="0.25">
      <c r="E416" s="60"/>
    </row>
    <row r="417" spans="5:5" ht="15" x14ac:dyDescent="0.25">
      <c r="E417" s="60"/>
    </row>
    <row r="418" spans="5:5" ht="15" x14ac:dyDescent="0.25">
      <c r="E418" s="60"/>
    </row>
    <row r="419" spans="5:5" ht="15" x14ac:dyDescent="0.25">
      <c r="E419" s="60"/>
    </row>
    <row r="420" spans="5:5" ht="15" x14ac:dyDescent="0.25">
      <c r="E420" s="60"/>
    </row>
    <row r="421" spans="5:5" ht="15" x14ac:dyDescent="0.25">
      <c r="E421" s="60"/>
    </row>
    <row r="422" spans="5:5" ht="15" x14ac:dyDescent="0.25">
      <c r="E422" s="60"/>
    </row>
    <row r="423" spans="5:5" ht="15" x14ac:dyDescent="0.25">
      <c r="E423" s="60"/>
    </row>
    <row r="424" spans="5:5" ht="15" x14ac:dyDescent="0.25">
      <c r="E424" s="60"/>
    </row>
    <row r="425" spans="5:5" ht="15" x14ac:dyDescent="0.25">
      <c r="E425" s="60"/>
    </row>
    <row r="426" spans="5:5" ht="15" x14ac:dyDescent="0.25">
      <c r="E426" s="60"/>
    </row>
    <row r="427" spans="5:5" ht="15" x14ac:dyDescent="0.25">
      <c r="E427" s="60"/>
    </row>
    <row r="428" spans="5:5" ht="15" x14ac:dyDescent="0.25">
      <c r="E428" s="60"/>
    </row>
    <row r="429" spans="5:5" ht="15" x14ac:dyDescent="0.25">
      <c r="E429" s="60"/>
    </row>
    <row r="430" spans="5:5" ht="15" x14ac:dyDescent="0.25">
      <c r="E430" s="60"/>
    </row>
    <row r="431" spans="5:5" ht="15" x14ac:dyDescent="0.25">
      <c r="E431" s="60"/>
    </row>
    <row r="432" spans="5:5" ht="15" x14ac:dyDescent="0.25">
      <c r="E432" s="60"/>
    </row>
    <row r="433" spans="5:5" ht="15" x14ac:dyDescent="0.25">
      <c r="E433" s="60"/>
    </row>
    <row r="434" spans="5:5" ht="15" x14ac:dyDescent="0.25">
      <c r="E434" s="60"/>
    </row>
    <row r="435" spans="5:5" ht="15" x14ac:dyDescent="0.25">
      <c r="E435" s="60"/>
    </row>
    <row r="436" spans="5:5" ht="15" x14ac:dyDescent="0.25">
      <c r="E436" s="60"/>
    </row>
    <row r="437" spans="5:5" ht="15" x14ac:dyDescent="0.25">
      <c r="E437" s="60"/>
    </row>
    <row r="438" spans="5:5" ht="15" x14ac:dyDescent="0.25">
      <c r="E438" s="60"/>
    </row>
    <row r="439" spans="5:5" ht="15" x14ac:dyDescent="0.25">
      <c r="E439" s="60"/>
    </row>
    <row r="440" spans="5:5" ht="15" x14ac:dyDescent="0.25">
      <c r="E440" s="60"/>
    </row>
    <row r="441" spans="5:5" ht="15" x14ac:dyDescent="0.25">
      <c r="E441" s="60"/>
    </row>
    <row r="442" spans="5:5" ht="15" x14ac:dyDescent="0.25">
      <c r="E442" s="60"/>
    </row>
    <row r="443" spans="5:5" ht="15" x14ac:dyDescent="0.25">
      <c r="E443" s="60"/>
    </row>
    <row r="444" spans="5:5" ht="15" x14ac:dyDescent="0.25">
      <c r="E444" s="60"/>
    </row>
    <row r="445" spans="5:5" ht="15" x14ac:dyDescent="0.25">
      <c r="E445" s="60"/>
    </row>
    <row r="446" spans="5:5" ht="15" x14ac:dyDescent="0.25">
      <c r="E446" s="60"/>
    </row>
    <row r="447" spans="5:5" ht="15" x14ac:dyDescent="0.25">
      <c r="E447" s="60"/>
    </row>
    <row r="448" spans="5:5" ht="15" x14ac:dyDescent="0.25">
      <c r="E448" s="60"/>
    </row>
    <row r="449" spans="5:5" ht="15" x14ac:dyDescent="0.25">
      <c r="E449" s="60"/>
    </row>
    <row r="450" spans="5:5" ht="15" x14ac:dyDescent="0.25">
      <c r="E450" s="60"/>
    </row>
    <row r="451" spans="5:5" ht="15" x14ac:dyDescent="0.25">
      <c r="E451" s="60"/>
    </row>
    <row r="452" spans="5:5" ht="15" x14ac:dyDescent="0.25">
      <c r="E452" s="60"/>
    </row>
    <row r="453" spans="5:5" ht="15" x14ac:dyDescent="0.25">
      <c r="E453" s="60"/>
    </row>
    <row r="454" spans="5:5" ht="15" x14ac:dyDescent="0.25">
      <c r="E454" s="60"/>
    </row>
    <row r="455" spans="5:5" ht="15" x14ac:dyDescent="0.25">
      <c r="E455" s="60"/>
    </row>
    <row r="456" spans="5:5" ht="15" x14ac:dyDescent="0.25">
      <c r="E456" s="60"/>
    </row>
    <row r="457" spans="5:5" ht="15" x14ac:dyDescent="0.25">
      <c r="E457" s="60"/>
    </row>
    <row r="458" spans="5:5" ht="15" x14ac:dyDescent="0.25">
      <c r="E458" s="60"/>
    </row>
    <row r="459" spans="5:5" ht="15" x14ac:dyDescent="0.25">
      <c r="E459" s="60"/>
    </row>
    <row r="460" spans="5:5" ht="15" x14ac:dyDescent="0.25">
      <c r="E460" s="60"/>
    </row>
    <row r="461" spans="5:5" ht="15" x14ac:dyDescent="0.25">
      <c r="E461" s="60"/>
    </row>
    <row r="462" spans="5:5" ht="15" x14ac:dyDescent="0.25">
      <c r="E462" s="60"/>
    </row>
    <row r="463" spans="5:5" ht="15" x14ac:dyDescent="0.25">
      <c r="E463" s="60"/>
    </row>
    <row r="464" spans="5:5" ht="15" x14ac:dyDescent="0.25">
      <c r="E464" s="60"/>
    </row>
    <row r="465" spans="5:5" ht="15" x14ac:dyDescent="0.25">
      <c r="E465" s="60"/>
    </row>
    <row r="466" spans="5:5" ht="15" x14ac:dyDescent="0.25">
      <c r="E466" s="60"/>
    </row>
    <row r="467" spans="5:5" ht="15" x14ac:dyDescent="0.25">
      <c r="E467" s="60"/>
    </row>
    <row r="468" spans="5:5" ht="15" x14ac:dyDescent="0.25">
      <c r="E468" s="60"/>
    </row>
    <row r="469" spans="5:5" ht="15" x14ac:dyDescent="0.25">
      <c r="E469" s="60"/>
    </row>
    <row r="470" spans="5:5" ht="15" x14ac:dyDescent="0.25">
      <c r="E470" s="60"/>
    </row>
    <row r="471" spans="5:5" ht="15" x14ac:dyDescent="0.25">
      <c r="E471" s="60"/>
    </row>
    <row r="472" spans="5:5" ht="15" x14ac:dyDescent="0.25">
      <c r="E472" s="60"/>
    </row>
    <row r="473" spans="5:5" ht="15" x14ac:dyDescent="0.25">
      <c r="E473" s="60"/>
    </row>
    <row r="474" spans="5:5" ht="15" x14ac:dyDescent="0.25">
      <c r="E474" s="60"/>
    </row>
    <row r="475" spans="5:5" ht="15" x14ac:dyDescent="0.25">
      <c r="E475" s="60"/>
    </row>
    <row r="476" spans="5:5" ht="15" x14ac:dyDescent="0.25">
      <c r="E476" s="60"/>
    </row>
    <row r="477" spans="5:5" ht="15" x14ac:dyDescent="0.25">
      <c r="E477" s="60"/>
    </row>
    <row r="478" spans="5:5" ht="15" x14ac:dyDescent="0.25">
      <c r="E478" s="60"/>
    </row>
    <row r="479" spans="5:5" ht="15" x14ac:dyDescent="0.25">
      <c r="E479" s="60"/>
    </row>
    <row r="480" spans="5:5" ht="15" x14ac:dyDescent="0.25">
      <c r="E480" s="60"/>
    </row>
    <row r="481" spans="5:5" ht="15" x14ac:dyDescent="0.25">
      <c r="E481" s="60"/>
    </row>
    <row r="482" spans="5:5" ht="15" x14ac:dyDescent="0.25">
      <c r="E482" s="60"/>
    </row>
    <row r="483" spans="5:5" ht="15" x14ac:dyDescent="0.25">
      <c r="E483" s="60"/>
    </row>
    <row r="484" spans="5:5" ht="15" x14ac:dyDescent="0.25">
      <c r="E484" s="60"/>
    </row>
    <row r="485" spans="5:5" ht="15" x14ac:dyDescent="0.25">
      <c r="E485" s="60"/>
    </row>
    <row r="486" spans="5:5" ht="15" x14ac:dyDescent="0.25">
      <c r="E486" s="60"/>
    </row>
    <row r="487" spans="5:5" ht="15" x14ac:dyDescent="0.25">
      <c r="E487" s="60"/>
    </row>
    <row r="488" spans="5:5" ht="15" x14ac:dyDescent="0.25">
      <c r="E488" s="60"/>
    </row>
    <row r="489" spans="5:5" ht="15" x14ac:dyDescent="0.25">
      <c r="E489" s="60"/>
    </row>
    <row r="490" spans="5:5" ht="15" x14ac:dyDescent="0.25">
      <c r="E490" s="60"/>
    </row>
    <row r="491" spans="5:5" ht="15" x14ac:dyDescent="0.25">
      <c r="E491" s="60"/>
    </row>
    <row r="492" spans="5:5" ht="15" x14ac:dyDescent="0.25">
      <c r="E492" s="60"/>
    </row>
    <row r="493" spans="5:5" ht="15" x14ac:dyDescent="0.25">
      <c r="E493" s="60"/>
    </row>
    <row r="494" spans="5:5" ht="15" x14ac:dyDescent="0.25">
      <c r="E494" s="60"/>
    </row>
    <row r="495" spans="5:5" ht="15" x14ac:dyDescent="0.25">
      <c r="E495" s="60"/>
    </row>
    <row r="496" spans="5:5" ht="15" x14ac:dyDescent="0.25">
      <c r="E496" s="60"/>
    </row>
    <row r="497" spans="5:5" ht="15" x14ac:dyDescent="0.25">
      <c r="E497" s="60"/>
    </row>
    <row r="498" spans="5:5" ht="15" x14ac:dyDescent="0.25">
      <c r="E498" s="60"/>
    </row>
    <row r="499" spans="5:5" ht="15" x14ac:dyDescent="0.25">
      <c r="E499" s="60"/>
    </row>
    <row r="500" spans="5:5" ht="15" x14ac:dyDescent="0.25">
      <c r="E500" s="60"/>
    </row>
    <row r="501" spans="5:5" ht="15" x14ac:dyDescent="0.25">
      <c r="E501" s="60"/>
    </row>
    <row r="502" spans="5:5" ht="15" x14ac:dyDescent="0.25">
      <c r="E502" s="60"/>
    </row>
    <row r="503" spans="5:5" ht="15" x14ac:dyDescent="0.25">
      <c r="E503" s="60"/>
    </row>
    <row r="504" spans="5:5" ht="15" x14ac:dyDescent="0.25">
      <c r="E504" s="60"/>
    </row>
    <row r="505" spans="5:5" ht="15" x14ac:dyDescent="0.25">
      <c r="E505" s="60"/>
    </row>
    <row r="506" spans="5:5" ht="15" x14ac:dyDescent="0.25">
      <c r="E506" s="60"/>
    </row>
    <row r="507" spans="5:5" ht="15" x14ac:dyDescent="0.25">
      <c r="E507" s="60"/>
    </row>
    <row r="508" spans="5:5" ht="15" x14ac:dyDescent="0.25">
      <c r="E508" s="60"/>
    </row>
    <row r="509" spans="5:5" ht="15" x14ac:dyDescent="0.25">
      <c r="E509" s="60"/>
    </row>
    <row r="510" spans="5:5" ht="15" x14ac:dyDescent="0.25">
      <c r="E510" s="60"/>
    </row>
    <row r="511" spans="5:5" ht="15" x14ac:dyDescent="0.25">
      <c r="E511" s="60"/>
    </row>
    <row r="512" spans="5:5" ht="15" x14ac:dyDescent="0.25">
      <c r="E512" s="60"/>
    </row>
    <row r="513" spans="5:5" ht="15" x14ac:dyDescent="0.25">
      <c r="E513" s="60"/>
    </row>
    <row r="514" spans="5:5" ht="15" x14ac:dyDescent="0.25">
      <c r="E514" s="60"/>
    </row>
    <row r="515" spans="5:5" ht="15" x14ac:dyDescent="0.25">
      <c r="E515" s="60"/>
    </row>
    <row r="516" spans="5:5" ht="15" x14ac:dyDescent="0.25">
      <c r="E516" s="60"/>
    </row>
    <row r="517" spans="5:5" ht="15" x14ac:dyDescent="0.25">
      <c r="E517" s="60"/>
    </row>
    <row r="518" spans="5:5" ht="15" x14ac:dyDescent="0.25">
      <c r="E518" s="60"/>
    </row>
    <row r="519" spans="5:5" ht="15" x14ac:dyDescent="0.25">
      <c r="E519" s="60"/>
    </row>
    <row r="520" spans="5:5" ht="15" x14ac:dyDescent="0.25">
      <c r="E520" s="60"/>
    </row>
    <row r="521" spans="5:5" ht="15" x14ac:dyDescent="0.25">
      <c r="E521" s="60"/>
    </row>
    <row r="522" spans="5:5" ht="15" x14ac:dyDescent="0.25">
      <c r="E522" s="60"/>
    </row>
    <row r="523" spans="5:5" ht="15" x14ac:dyDescent="0.25">
      <c r="E523" s="60"/>
    </row>
    <row r="524" spans="5:5" ht="15" x14ac:dyDescent="0.25">
      <c r="E524" s="60"/>
    </row>
    <row r="525" spans="5:5" ht="15" x14ac:dyDescent="0.25">
      <c r="E525" s="60"/>
    </row>
    <row r="526" spans="5:5" ht="15" x14ac:dyDescent="0.25">
      <c r="E526" s="60"/>
    </row>
    <row r="527" spans="5:5" ht="15" x14ac:dyDescent="0.25">
      <c r="E527" s="60"/>
    </row>
    <row r="528" spans="5:5" ht="15" x14ac:dyDescent="0.25">
      <c r="E528" s="60"/>
    </row>
    <row r="529" spans="5:5" ht="15" x14ac:dyDescent="0.25">
      <c r="E529" s="60"/>
    </row>
    <row r="530" spans="5:5" ht="15" x14ac:dyDescent="0.25">
      <c r="E530" s="60"/>
    </row>
    <row r="531" spans="5:5" ht="15" x14ac:dyDescent="0.25">
      <c r="E531" s="60"/>
    </row>
    <row r="532" spans="5:5" ht="15" x14ac:dyDescent="0.25">
      <c r="E532" s="60"/>
    </row>
    <row r="533" spans="5:5" ht="15" x14ac:dyDescent="0.25">
      <c r="E533" s="60"/>
    </row>
    <row r="534" spans="5:5" ht="15" x14ac:dyDescent="0.25">
      <c r="E534" s="60"/>
    </row>
    <row r="535" spans="5:5" ht="15" x14ac:dyDescent="0.25">
      <c r="E535" s="60"/>
    </row>
    <row r="536" spans="5:5" ht="15" x14ac:dyDescent="0.25">
      <c r="E536" s="60"/>
    </row>
    <row r="537" spans="5:5" ht="15" x14ac:dyDescent="0.25">
      <c r="E537" s="60"/>
    </row>
    <row r="538" spans="5:5" ht="15" x14ac:dyDescent="0.25">
      <c r="E538" s="60"/>
    </row>
    <row r="539" spans="5:5" ht="15" x14ac:dyDescent="0.25">
      <c r="E539" s="60"/>
    </row>
    <row r="540" spans="5:5" ht="15" x14ac:dyDescent="0.25">
      <c r="E540" s="60"/>
    </row>
    <row r="541" spans="5:5" ht="15" x14ac:dyDescent="0.25">
      <c r="E541" s="60"/>
    </row>
    <row r="542" spans="5:5" ht="15" x14ac:dyDescent="0.25">
      <c r="E542" s="60"/>
    </row>
    <row r="543" spans="5:5" ht="15" x14ac:dyDescent="0.25">
      <c r="E543" s="60"/>
    </row>
    <row r="544" spans="5:5" ht="15" x14ac:dyDescent="0.25">
      <c r="E544" s="60"/>
    </row>
    <row r="545" spans="5:5" ht="15" x14ac:dyDescent="0.25">
      <c r="E545" s="60"/>
    </row>
    <row r="546" spans="5:5" ht="15" x14ac:dyDescent="0.25">
      <c r="E546" s="60"/>
    </row>
    <row r="547" spans="5:5" ht="15" x14ac:dyDescent="0.25">
      <c r="E547" s="60"/>
    </row>
    <row r="548" spans="5:5" ht="15" x14ac:dyDescent="0.25">
      <c r="E548" s="60"/>
    </row>
    <row r="549" spans="5:5" ht="15" x14ac:dyDescent="0.25">
      <c r="E549" s="60"/>
    </row>
    <row r="550" spans="5:5" ht="15" x14ac:dyDescent="0.25">
      <c r="E550" s="60"/>
    </row>
    <row r="551" spans="5:5" ht="15" x14ac:dyDescent="0.25">
      <c r="E551" s="60"/>
    </row>
    <row r="552" spans="5:5" ht="15" x14ac:dyDescent="0.25">
      <c r="E552" s="60"/>
    </row>
    <row r="553" spans="5:5" ht="15" x14ac:dyDescent="0.25">
      <c r="E553" s="60"/>
    </row>
    <row r="554" spans="5:5" ht="15" x14ac:dyDescent="0.25">
      <c r="E554" s="60"/>
    </row>
    <row r="555" spans="5:5" ht="15" x14ac:dyDescent="0.25">
      <c r="E555" s="60"/>
    </row>
    <row r="556" spans="5:5" ht="15" x14ac:dyDescent="0.25">
      <c r="E556" s="60"/>
    </row>
    <row r="557" spans="5:5" ht="15" x14ac:dyDescent="0.25">
      <c r="E557" s="60"/>
    </row>
    <row r="558" spans="5:5" ht="15" x14ac:dyDescent="0.25">
      <c r="E558" s="60"/>
    </row>
    <row r="559" spans="5:5" ht="15" x14ac:dyDescent="0.25">
      <c r="E559" s="60"/>
    </row>
    <row r="560" spans="5:5" ht="15" x14ac:dyDescent="0.25">
      <c r="E560" s="60"/>
    </row>
    <row r="561" spans="5:5" ht="15" x14ac:dyDescent="0.25">
      <c r="E561" s="60"/>
    </row>
    <row r="562" spans="5:5" ht="15" x14ac:dyDescent="0.25">
      <c r="E562" s="60"/>
    </row>
    <row r="563" spans="5:5" ht="15" x14ac:dyDescent="0.25">
      <c r="E563" s="60"/>
    </row>
    <row r="564" spans="5:5" ht="15" x14ac:dyDescent="0.25">
      <c r="E564" s="60"/>
    </row>
    <row r="565" spans="5:5" ht="15" x14ac:dyDescent="0.25">
      <c r="E565" s="60"/>
    </row>
    <row r="566" spans="5:5" ht="15" x14ac:dyDescent="0.25">
      <c r="E566" s="60"/>
    </row>
    <row r="567" spans="5:5" ht="15" x14ac:dyDescent="0.25">
      <c r="E567" s="60"/>
    </row>
    <row r="568" spans="5:5" ht="15" x14ac:dyDescent="0.25">
      <c r="E568" s="60"/>
    </row>
    <row r="569" spans="5:5" ht="15" x14ac:dyDescent="0.25">
      <c r="E569" s="60"/>
    </row>
    <row r="570" spans="5:5" ht="15" x14ac:dyDescent="0.25">
      <c r="E570" s="60"/>
    </row>
    <row r="571" spans="5:5" ht="15" x14ac:dyDescent="0.25">
      <c r="E571" s="60"/>
    </row>
    <row r="572" spans="5:5" ht="15" x14ac:dyDescent="0.25">
      <c r="E572" s="60"/>
    </row>
    <row r="573" spans="5:5" ht="15" x14ac:dyDescent="0.25">
      <c r="E573" s="60"/>
    </row>
    <row r="574" spans="5:5" ht="15" x14ac:dyDescent="0.25">
      <c r="E574" s="60"/>
    </row>
    <row r="575" spans="5:5" ht="15" x14ac:dyDescent="0.25">
      <c r="E575" s="60"/>
    </row>
    <row r="576" spans="5:5" ht="15" x14ac:dyDescent="0.25">
      <c r="E576" s="60"/>
    </row>
    <row r="577" spans="5:5" ht="15" x14ac:dyDescent="0.25">
      <c r="E577" s="60"/>
    </row>
    <row r="578" spans="5:5" ht="15" x14ac:dyDescent="0.25">
      <c r="E578" s="60"/>
    </row>
    <row r="579" spans="5:5" ht="15" x14ac:dyDescent="0.25">
      <c r="E579" s="60"/>
    </row>
    <row r="580" spans="5:5" ht="15" x14ac:dyDescent="0.25">
      <c r="E580" s="60"/>
    </row>
    <row r="581" spans="5:5" ht="15" x14ac:dyDescent="0.25">
      <c r="E581" s="60"/>
    </row>
    <row r="582" spans="5:5" ht="15" x14ac:dyDescent="0.25">
      <c r="E582" s="60"/>
    </row>
    <row r="583" spans="5:5" ht="15" x14ac:dyDescent="0.25">
      <c r="E583" s="60"/>
    </row>
    <row r="584" spans="5:5" ht="15" x14ac:dyDescent="0.25">
      <c r="E584" s="60"/>
    </row>
    <row r="585" spans="5:5" ht="15" x14ac:dyDescent="0.25">
      <c r="E585" s="60"/>
    </row>
    <row r="586" spans="5:5" ht="15" x14ac:dyDescent="0.25">
      <c r="E586" s="60"/>
    </row>
    <row r="587" spans="5:5" ht="15" x14ac:dyDescent="0.25">
      <c r="E587" s="60"/>
    </row>
    <row r="588" spans="5:5" ht="15" x14ac:dyDescent="0.25">
      <c r="E588" s="60"/>
    </row>
    <row r="589" spans="5:5" ht="15" x14ac:dyDescent="0.25">
      <c r="E589" s="60"/>
    </row>
    <row r="590" spans="5:5" ht="15" x14ac:dyDescent="0.25">
      <c r="E590" s="60"/>
    </row>
    <row r="591" spans="5:5" ht="15" x14ac:dyDescent="0.25">
      <c r="E591" s="60"/>
    </row>
    <row r="592" spans="5:5" ht="15" x14ac:dyDescent="0.25">
      <c r="E592" s="60"/>
    </row>
    <row r="593" spans="5:5" ht="15" x14ac:dyDescent="0.25">
      <c r="E593" s="60"/>
    </row>
    <row r="594" spans="5:5" ht="15" x14ac:dyDescent="0.25">
      <c r="E594" s="60"/>
    </row>
    <row r="595" spans="5:5" ht="15" x14ac:dyDescent="0.25">
      <c r="E595" s="60"/>
    </row>
    <row r="596" spans="5:5" ht="15" x14ac:dyDescent="0.25">
      <c r="E596" s="60"/>
    </row>
    <row r="597" spans="5:5" ht="15" x14ac:dyDescent="0.25">
      <c r="E597" s="60"/>
    </row>
    <row r="598" spans="5:5" ht="15" x14ac:dyDescent="0.25">
      <c r="E598" s="60"/>
    </row>
    <row r="599" spans="5:5" ht="15" x14ac:dyDescent="0.25">
      <c r="E599" s="60"/>
    </row>
    <row r="600" spans="5:5" ht="15" x14ac:dyDescent="0.25">
      <c r="E600" s="60"/>
    </row>
    <row r="601" spans="5:5" ht="15" x14ac:dyDescent="0.25">
      <c r="E601" s="60"/>
    </row>
    <row r="602" spans="5:5" ht="15" x14ac:dyDescent="0.25">
      <c r="E602" s="60"/>
    </row>
    <row r="603" spans="5:5" ht="15" x14ac:dyDescent="0.25">
      <c r="E603" s="60"/>
    </row>
    <row r="604" spans="5:5" ht="15" x14ac:dyDescent="0.25">
      <c r="E604" s="60"/>
    </row>
    <row r="605" spans="5:5" ht="15" x14ac:dyDescent="0.25">
      <c r="E605" s="60"/>
    </row>
    <row r="606" spans="5:5" ht="15" x14ac:dyDescent="0.25">
      <c r="E606" s="60"/>
    </row>
    <row r="607" spans="5:5" ht="15" x14ac:dyDescent="0.25">
      <c r="E607" s="60"/>
    </row>
    <row r="608" spans="5:5" ht="15" x14ac:dyDescent="0.25">
      <c r="E608" s="60"/>
    </row>
    <row r="609" spans="5:5" ht="15" x14ac:dyDescent="0.25">
      <c r="E609" s="60"/>
    </row>
    <row r="610" spans="5:5" ht="15" x14ac:dyDescent="0.25">
      <c r="E610" s="60"/>
    </row>
    <row r="611" spans="5:5" ht="15" x14ac:dyDescent="0.25">
      <c r="E611" s="60"/>
    </row>
    <row r="612" spans="5:5" ht="15" x14ac:dyDescent="0.25">
      <c r="E612" s="60"/>
    </row>
    <row r="613" spans="5:5" ht="15" x14ac:dyDescent="0.25">
      <c r="E613" s="60"/>
    </row>
    <row r="614" spans="5:5" ht="15" x14ac:dyDescent="0.25">
      <c r="E614" s="60"/>
    </row>
    <row r="615" spans="5:5" ht="15" x14ac:dyDescent="0.25">
      <c r="E615" s="60"/>
    </row>
    <row r="616" spans="5:5" ht="15" x14ac:dyDescent="0.25">
      <c r="E616" s="60"/>
    </row>
    <row r="617" spans="5:5" ht="15" x14ac:dyDescent="0.25">
      <c r="E617" s="60"/>
    </row>
    <row r="618" spans="5:5" ht="15" x14ac:dyDescent="0.25">
      <c r="E618" s="60"/>
    </row>
    <row r="619" spans="5:5" ht="15" x14ac:dyDescent="0.25">
      <c r="E619" s="60"/>
    </row>
    <row r="620" spans="5:5" ht="15" x14ac:dyDescent="0.25">
      <c r="E620" s="60"/>
    </row>
    <row r="621" spans="5:5" ht="15" x14ac:dyDescent="0.25">
      <c r="E621" s="60"/>
    </row>
    <row r="622" spans="5:5" ht="15" x14ac:dyDescent="0.25">
      <c r="E622" s="60"/>
    </row>
    <row r="623" spans="5:5" ht="15" x14ac:dyDescent="0.25">
      <c r="E623" s="60"/>
    </row>
    <row r="624" spans="5:5" ht="15" x14ac:dyDescent="0.25">
      <c r="E624" s="60"/>
    </row>
    <row r="625" spans="5:5" ht="15" x14ac:dyDescent="0.25">
      <c r="E625" s="60"/>
    </row>
    <row r="626" spans="5:5" ht="15" x14ac:dyDescent="0.25">
      <c r="E626" s="60"/>
    </row>
    <row r="627" spans="5:5" ht="15" x14ac:dyDescent="0.25">
      <c r="E627" s="60"/>
    </row>
    <row r="628" spans="5:5" ht="15" x14ac:dyDescent="0.25">
      <c r="E628" s="60"/>
    </row>
    <row r="629" spans="5:5" ht="15" x14ac:dyDescent="0.25">
      <c r="E629" s="60"/>
    </row>
    <row r="630" spans="5:5" ht="15" x14ac:dyDescent="0.25">
      <c r="E630" s="60"/>
    </row>
    <row r="631" spans="5:5" ht="15" x14ac:dyDescent="0.25">
      <c r="E631" s="60"/>
    </row>
    <row r="632" spans="5:5" ht="15" x14ac:dyDescent="0.25">
      <c r="E632" s="60"/>
    </row>
    <row r="633" spans="5:5" ht="15" x14ac:dyDescent="0.25">
      <c r="E633" s="60"/>
    </row>
    <row r="634" spans="5:5" ht="15" x14ac:dyDescent="0.25">
      <c r="E634" s="60"/>
    </row>
    <row r="635" spans="5:5" ht="15" x14ac:dyDescent="0.25">
      <c r="E635" s="60"/>
    </row>
    <row r="636" spans="5:5" ht="15" x14ac:dyDescent="0.25">
      <c r="E636" s="60"/>
    </row>
    <row r="637" spans="5:5" ht="15" x14ac:dyDescent="0.25">
      <c r="E637" s="60"/>
    </row>
    <row r="638" spans="5:5" ht="15" x14ac:dyDescent="0.25">
      <c r="E638" s="60"/>
    </row>
    <row r="639" spans="5:5" ht="15" x14ac:dyDescent="0.25">
      <c r="E639" s="60"/>
    </row>
    <row r="640" spans="5:5" ht="15" x14ac:dyDescent="0.25">
      <c r="E640" s="60"/>
    </row>
    <row r="641" spans="5:5" ht="15" x14ac:dyDescent="0.25">
      <c r="E641" s="60"/>
    </row>
    <row r="642" spans="5:5" ht="15" x14ac:dyDescent="0.25">
      <c r="E642" s="60"/>
    </row>
    <row r="643" spans="5:5" ht="15" x14ac:dyDescent="0.25">
      <c r="E643" s="60"/>
    </row>
    <row r="644" spans="5:5" ht="15" x14ac:dyDescent="0.25">
      <c r="E644" s="60"/>
    </row>
    <row r="645" spans="5:5" ht="15" x14ac:dyDescent="0.25">
      <c r="E645" s="60"/>
    </row>
    <row r="646" spans="5:5" ht="15" x14ac:dyDescent="0.25">
      <c r="E646" s="60"/>
    </row>
    <row r="647" spans="5:5" ht="15" x14ac:dyDescent="0.25">
      <c r="E647" s="60"/>
    </row>
    <row r="648" spans="5:5" ht="15" x14ac:dyDescent="0.25">
      <c r="E648" s="60"/>
    </row>
    <row r="649" spans="5:5" ht="15" x14ac:dyDescent="0.25">
      <c r="E649" s="60"/>
    </row>
    <row r="650" spans="5:5" ht="15" x14ac:dyDescent="0.25">
      <c r="E650" s="60"/>
    </row>
    <row r="651" spans="5:5" ht="15" x14ac:dyDescent="0.25">
      <c r="E651" s="60"/>
    </row>
    <row r="652" spans="5:5" ht="15" x14ac:dyDescent="0.25">
      <c r="E652" s="60"/>
    </row>
    <row r="653" spans="5:5" ht="15" x14ac:dyDescent="0.25">
      <c r="E653" s="60"/>
    </row>
    <row r="654" spans="5:5" ht="15" x14ac:dyDescent="0.25">
      <c r="E654" s="60"/>
    </row>
    <row r="655" spans="5:5" ht="15" x14ac:dyDescent="0.25">
      <c r="E655" s="60"/>
    </row>
    <row r="656" spans="5:5" ht="15" x14ac:dyDescent="0.25">
      <c r="E656" s="60"/>
    </row>
    <row r="657" spans="5:5" ht="15" x14ac:dyDescent="0.25">
      <c r="E657" s="60"/>
    </row>
    <row r="658" spans="5:5" ht="15" x14ac:dyDescent="0.25">
      <c r="E658" s="60"/>
    </row>
    <row r="659" spans="5:5" ht="15" x14ac:dyDescent="0.25">
      <c r="E659" s="60"/>
    </row>
    <row r="660" spans="5:5" ht="15" x14ac:dyDescent="0.25">
      <c r="E660" s="60"/>
    </row>
    <row r="661" spans="5:5" ht="15" x14ac:dyDescent="0.25">
      <c r="E661" s="60"/>
    </row>
    <row r="662" spans="5:5" ht="15" x14ac:dyDescent="0.25">
      <c r="E662" s="60"/>
    </row>
    <row r="663" spans="5:5" ht="15" x14ac:dyDescent="0.25">
      <c r="E663" s="60"/>
    </row>
    <row r="664" spans="5:5" ht="15" x14ac:dyDescent="0.25">
      <c r="E664" s="60"/>
    </row>
    <row r="665" spans="5:5" ht="15" x14ac:dyDescent="0.25">
      <c r="E665" s="60"/>
    </row>
    <row r="666" spans="5:5" ht="15" x14ac:dyDescent="0.25">
      <c r="E666" s="60"/>
    </row>
    <row r="667" spans="5:5" ht="15" x14ac:dyDescent="0.25">
      <c r="E667" s="60"/>
    </row>
    <row r="668" spans="5:5" ht="15" x14ac:dyDescent="0.25">
      <c r="E668" s="60"/>
    </row>
    <row r="669" spans="5:5" ht="15" x14ac:dyDescent="0.25">
      <c r="E669" s="60"/>
    </row>
    <row r="670" spans="5:5" ht="15" x14ac:dyDescent="0.25">
      <c r="E670" s="60"/>
    </row>
    <row r="671" spans="5:5" ht="15" x14ac:dyDescent="0.25">
      <c r="E671" s="60"/>
    </row>
    <row r="672" spans="5:5" ht="15" x14ac:dyDescent="0.25">
      <c r="E672" s="60"/>
    </row>
    <row r="673" spans="5:5" ht="15" x14ac:dyDescent="0.25">
      <c r="E673" s="60"/>
    </row>
    <row r="674" spans="5:5" ht="15" x14ac:dyDescent="0.25">
      <c r="E674" s="60"/>
    </row>
    <row r="675" spans="5:5" ht="15" x14ac:dyDescent="0.25">
      <c r="E675" s="60"/>
    </row>
    <row r="676" spans="5:5" ht="15" x14ac:dyDescent="0.25">
      <c r="E676" s="60"/>
    </row>
    <row r="677" spans="5:5" ht="15" x14ac:dyDescent="0.25">
      <c r="E677" s="60"/>
    </row>
    <row r="678" spans="5:5" ht="15" x14ac:dyDescent="0.25">
      <c r="E678" s="60"/>
    </row>
    <row r="679" spans="5:5" ht="15" x14ac:dyDescent="0.25">
      <c r="E679" s="60"/>
    </row>
    <row r="680" spans="5:5" ht="15" x14ac:dyDescent="0.25">
      <c r="E680" s="60"/>
    </row>
    <row r="681" spans="5:5" ht="15" x14ac:dyDescent="0.25">
      <c r="E681" s="60"/>
    </row>
    <row r="682" spans="5:5" ht="15" x14ac:dyDescent="0.25">
      <c r="E682" s="60"/>
    </row>
    <row r="683" spans="5:5" ht="15" x14ac:dyDescent="0.25">
      <c r="E683" s="60"/>
    </row>
    <row r="684" spans="5:5" ht="15" x14ac:dyDescent="0.25">
      <c r="E684" s="60"/>
    </row>
    <row r="685" spans="5:5" ht="15" x14ac:dyDescent="0.25">
      <c r="E685" s="60"/>
    </row>
    <row r="686" spans="5:5" ht="15" x14ac:dyDescent="0.25">
      <c r="E686" s="60"/>
    </row>
    <row r="687" spans="5:5" ht="15" x14ac:dyDescent="0.25">
      <c r="E687" s="60"/>
    </row>
    <row r="688" spans="5:5" ht="15" x14ac:dyDescent="0.25">
      <c r="E688" s="60"/>
    </row>
    <row r="689" spans="5:5" ht="15" x14ac:dyDescent="0.25">
      <c r="E689" s="60"/>
    </row>
    <row r="690" spans="5:5" ht="15" x14ac:dyDescent="0.25">
      <c r="E690" s="60"/>
    </row>
    <row r="691" spans="5:5" ht="15" x14ac:dyDescent="0.25">
      <c r="E691" s="60"/>
    </row>
    <row r="692" spans="5:5" ht="15" x14ac:dyDescent="0.25">
      <c r="E692" s="60"/>
    </row>
    <row r="693" spans="5:5" ht="15" x14ac:dyDescent="0.25">
      <c r="E693" s="60"/>
    </row>
    <row r="694" spans="5:5" ht="15" x14ac:dyDescent="0.25">
      <c r="E694" s="60"/>
    </row>
    <row r="695" spans="5:5" ht="15" x14ac:dyDescent="0.25">
      <c r="E695" s="60"/>
    </row>
    <row r="696" spans="5:5" ht="15" x14ac:dyDescent="0.25">
      <c r="E696" s="60"/>
    </row>
    <row r="697" spans="5:5" ht="15" x14ac:dyDescent="0.25">
      <c r="E697" s="60"/>
    </row>
    <row r="698" spans="5:5" ht="15" x14ac:dyDescent="0.25">
      <c r="E698" s="60"/>
    </row>
    <row r="699" spans="5:5" ht="15" x14ac:dyDescent="0.25">
      <c r="E699" s="60"/>
    </row>
    <row r="700" spans="5:5" ht="15" x14ac:dyDescent="0.25">
      <c r="E700" s="60"/>
    </row>
    <row r="701" spans="5:5" ht="15" x14ac:dyDescent="0.25">
      <c r="E701" s="60"/>
    </row>
    <row r="702" spans="5:5" ht="15" x14ac:dyDescent="0.25">
      <c r="E702" s="60"/>
    </row>
    <row r="703" spans="5:5" ht="15" x14ac:dyDescent="0.25">
      <c r="E703" s="60"/>
    </row>
    <row r="704" spans="5:5" ht="15" x14ac:dyDescent="0.25">
      <c r="E704" s="60"/>
    </row>
    <row r="705" spans="5:5" ht="15" x14ac:dyDescent="0.25">
      <c r="E705" s="60"/>
    </row>
    <row r="706" spans="5:5" ht="15" x14ac:dyDescent="0.25">
      <c r="E706" s="60"/>
    </row>
    <row r="707" spans="5:5" ht="15" x14ac:dyDescent="0.25">
      <c r="E707" s="60"/>
    </row>
    <row r="708" spans="5:5" ht="15" x14ac:dyDescent="0.25">
      <c r="E708" s="60"/>
    </row>
    <row r="709" spans="5:5" ht="15" x14ac:dyDescent="0.25">
      <c r="E709" s="60"/>
    </row>
    <row r="710" spans="5:5" ht="15" x14ac:dyDescent="0.25">
      <c r="E710" s="60"/>
    </row>
    <row r="711" spans="5:5" ht="15" x14ac:dyDescent="0.25">
      <c r="E711" s="60"/>
    </row>
    <row r="712" spans="5:5" ht="15" x14ac:dyDescent="0.25">
      <c r="E712" s="60"/>
    </row>
    <row r="713" spans="5:5" ht="15" x14ac:dyDescent="0.25">
      <c r="E713" s="60"/>
    </row>
    <row r="714" spans="5:5" ht="15" x14ac:dyDescent="0.25">
      <c r="E714" s="60"/>
    </row>
    <row r="715" spans="5:5" ht="15" x14ac:dyDescent="0.25">
      <c r="E715" s="60"/>
    </row>
    <row r="716" spans="5:5" ht="15" x14ac:dyDescent="0.25">
      <c r="E716" s="60"/>
    </row>
    <row r="717" spans="5:5" ht="15" x14ac:dyDescent="0.25">
      <c r="E717" s="60"/>
    </row>
    <row r="718" spans="5:5" ht="15" x14ac:dyDescent="0.25">
      <c r="E718" s="60"/>
    </row>
    <row r="719" spans="5:5" ht="15" x14ac:dyDescent="0.25">
      <c r="E719" s="60"/>
    </row>
    <row r="720" spans="5:5" ht="15" x14ac:dyDescent="0.25">
      <c r="E720" s="60"/>
    </row>
    <row r="721" spans="5:5" ht="15" x14ac:dyDescent="0.25">
      <c r="E721" s="60"/>
    </row>
    <row r="722" spans="5:5" ht="15" x14ac:dyDescent="0.25">
      <c r="E722" s="60"/>
    </row>
    <row r="723" spans="5:5" ht="15" x14ac:dyDescent="0.25">
      <c r="E723" s="60"/>
    </row>
    <row r="724" spans="5:5" ht="15" x14ac:dyDescent="0.25">
      <c r="E724" s="60"/>
    </row>
    <row r="725" spans="5:5" ht="15" x14ac:dyDescent="0.25">
      <c r="E725" s="60"/>
    </row>
    <row r="726" spans="5:5" ht="15" x14ac:dyDescent="0.25">
      <c r="E726" s="60"/>
    </row>
    <row r="727" spans="5:5" ht="15" x14ac:dyDescent="0.25">
      <c r="E727" s="60"/>
    </row>
    <row r="728" spans="5:5" ht="15" x14ac:dyDescent="0.25">
      <c r="E728" s="60"/>
    </row>
    <row r="729" spans="5:5" ht="15" x14ac:dyDescent="0.25">
      <c r="E729" s="60"/>
    </row>
    <row r="730" spans="5:5" ht="15" x14ac:dyDescent="0.25">
      <c r="E730" s="60"/>
    </row>
    <row r="731" spans="5:5" ht="15" x14ac:dyDescent="0.25">
      <c r="E731" s="60"/>
    </row>
    <row r="732" spans="5:5" ht="15" x14ac:dyDescent="0.25">
      <c r="E732" s="60"/>
    </row>
    <row r="733" spans="5:5" ht="15" x14ac:dyDescent="0.25">
      <c r="E733" s="60"/>
    </row>
    <row r="734" spans="5:5" ht="15" x14ac:dyDescent="0.25">
      <c r="E734" s="60"/>
    </row>
    <row r="735" spans="5:5" ht="15" x14ac:dyDescent="0.25">
      <c r="E735" s="60"/>
    </row>
    <row r="736" spans="5:5" ht="15" x14ac:dyDescent="0.25">
      <c r="E736" s="60"/>
    </row>
    <row r="737" spans="5:5" ht="15" x14ac:dyDescent="0.25">
      <c r="E737" s="60"/>
    </row>
    <row r="738" spans="5:5" ht="15" x14ac:dyDescent="0.25">
      <c r="E738" s="60"/>
    </row>
    <row r="739" spans="5:5" ht="15" x14ac:dyDescent="0.25">
      <c r="E739" s="60"/>
    </row>
    <row r="740" spans="5:5" ht="15" x14ac:dyDescent="0.25">
      <c r="E740" s="60"/>
    </row>
    <row r="741" spans="5:5" ht="15" x14ac:dyDescent="0.25">
      <c r="E741" s="60"/>
    </row>
    <row r="742" spans="5:5" ht="15" x14ac:dyDescent="0.25">
      <c r="E742" s="60"/>
    </row>
    <row r="743" spans="5:5" ht="15" x14ac:dyDescent="0.25">
      <c r="E743" s="60"/>
    </row>
    <row r="744" spans="5:5" ht="15" x14ac:dyDescent="0.25">
      <c r="E744" s="60"/>
    </row>
    <row r="745" spans="5:5" ht="15" x14ac:dyDescent="0.25">
      <c r="E745" s="60"/>
    </row>
    <row r="746" spans="5:5" ht="15" x14ac:dyDescent="0.25">
      <c r="E746" s="60"/>
    </row>
    <row r="747" spans="5:5" ht="15" x14ac:dyDescent="0.25">
      <c r="E747" s="60"/>
    </row>
    <row r="748" spans="5:5" ht="15" x14ac:dyDescent="0.25">
      <c r="E748" s="60"/>
    </row>
    <row r="749" spans="5:5" ht="15" x14ac:dyDescent="0.25">
      <c r="E749" s="60"/>
    </row>
    <row r="750" spans="5:5" ht="15" x14ac:dyDescent="0.25">
      <c r="E750" s="60"/>
    </row>
    <row r="751" spans="5:5" ht="15" x14ac:dyDescent="0.25">
      <c r="E751" s="60"/>
    </row>
    <row r="752" spans="5:5" ht="15" x14ac:dyDescent="0.25">
      <c r="E752" s="60"/>
    </row>
    <row r="753" spans="5:5" ht="15" x14ac:dyDescent="0.25">
      <c r="E753" s="60"/>
    </row>
    <row r="754" spans="5:5" ht="15" x14ac:dyDescent="0.25">
      <c r="E754" s="60"/>
    </row>
    <row r="755" spans="5:5" ht="15" x14ac:dyDescent="0.25">
      <c r="E755" s="60"/>
    </row>
    <row r="756" spans="5:5" ht="15" x14ac:dyDescent="0.25">
      <c r="E756" s="60"/>
    </row>
    <row r="757" spans="5:5" ht="15" x14ac:dyDescent="0.25">
      <c r="E757" s="60"/>
    </row>
    <row r="758" spans="5:5" ht="15" x14ac:dyDescent="0.25">
      <c r="E758" s="60"/>
    </row>
    <row r="759" spans="5:5" ht="15" x14ac:dyDescent="0.25">
      <c r="E759" s="60"/>
    </row>
    <row r="760" spans="5:5" ht="15" x14ac:dyDescent="0.25">
      <c r="E760" s="60"/>
    </row>
    <row r="761" spans="5:5" ht="15" x14ac:dyDescent="0.25">
      <c r="E761" s="60"/>
    </row>
    <row r="762" spans="5:5" ht="15" x14ac:dyDescent="0.25">
      <c r="E762" s="60"/>
    </row>
    <row r="763" spans="5:5" ht="15" x14ac:dyDescent="0.25">
      <c r="E763" s="60"/>
    </row>
    <row r="764" spans="5:5" ht="15" x14ac:dyDescent="0.25">
      <c r="E764" s="60"/>
    </row>
    <row r="765" spans="5:5" ht="15" x14ac:dyDescent="0.25">
      <c r="E765" s="60"/>
    </row>
    <row r="766" spans="5:5" ht="15" x14ac:dyDescent="0.25">
      <c r="E766" s="60"/>
    </row>
    <row r="767" spans="5:5" ht="15" x14ac:dyDescent="0.25">
      <c r="E767" s="60"/>
    </row>
    <row r="768" spans="5:5" ht="15" x14ac:dyDescent="0.25">
      <c r="E768" s="60"/>
    </row>
    <row r="769" spans="5:5" ht="15" x14ac:dyDescent="0.25">
      <c r="E769" s="60"/>
    </row>
    <row r="770" spans="5:5" ht="15" x14ac:dyDescent="0.25">
      <c r="E770" s="60"/>
    </row>
    <row r="771" spans="5:5" ht="15" x14ac:dyDescent="0.25">
      <c r="E771" s="60"/>
    </row>
    <row r="772" spans="5:5" ht="15" x14ac:dyDescent="0.25">
      <c r="E772" s="60"/>
    </row>
    <row r="773" spans="5:5" ht="15" x14ac:dyDescent="0.25">
      <c r="E773" s="60"/>
    </row>
    <row r="774" spans="5:5" ht="15" x14ac:dyDescent="0.25">
      <c r="E774" s="60"/>
    </row>
    <row r="775" spans="5:5" ht="15" x14ac:dyDescent="0.25">
      <c r="E775" s="60"/>
    </row>
    <row r="776" spans="5:5" ht="15" x14ac:dyDescent="0.25">
      <c r="E776" s="60"/>
    </row>
    <row r="777" spans="5:5" ht="15" x14ac:dyDescent="0.25">
      <c r="E777" s="60"/>
    </row>
    <row r="778" spans="5:5" ht="15" x14ac:dyDescent="0.25">
      <c r="E778" s="60"/>
    </row>
    <row r="779" spans="5:5" ht="15" x14ac:dyDescent="0.25">
      <c r="E779" s="60"/>
    </row>
    <row r="780" spans="5:5" ht="15" x14ac:dyDescent="0.25">
      <c r="E780" s="60"/>
    </row>
    <row r="781" spans="5:5" ht="15" x14ac:dyDescent="0.25">
      <c r="E781" s="60"/>
    </row>
    <row r="782" spans="5:5" ht="15" x14ac:dyDescent="0.25">
      <c r="E782" s="60"/>
    </row>
    <row r="783" spans="5:5" ht="15" x14ac:dyDescent="0.25">
      <c r="E783" s="60"/>
    </row>
    <row r="784" spans="5:5" ht="15" x14ac:dyDescent="0.25">
      <c r="E784" s="60"/>
    </row>
    <row r="785" spans="5:5" ht="15" x14ac:dyDescent="0.25">
      <c r="E785" s="60"/>
    </row>
    <row r="786" spans="5:5" ht="15" x14ac:dyDescent="0.25">
      <c r="E786" s="60"/>
    </row>
    <row r="787" spans="5:5" ht="15" x14ac:dyDescent="0.25">
      <c r="E787" s="60"/>
    </row>
    <row r="788" spans="5:5" ht="15" x14ac:dyDescent="0.25">
      <c r="E788" s="60"/>
    </row>
    <row r="789" spans="5:5" ht="15" x14ac:dyDescent="0.25">
      <c r="E789" s="60"/>
    </row>
    <row r="790" spans="5:5" ht="15" x14ac:dyDescent="0.25">
      <c r="E790" s="60"/>
    </row>
    <row r="791" spans="5:5" ht="15" x14ac:dyDescent="0.25">
      <c r="E791" s="60"/>
    </row>
    <row r="792" spans="5:5" ht="15" x14ac:dyDescent="0.25">
      <c r="E792" s="60"/>
    </row>
    <row r="793" spans="5:5" ht="15" x14ac:dyDescent="0.25">
      <c r="E793" s="60"/>
    </row>
    <row r="794" spans="5:5" ht="15" x14ac:dyDescent="0.25">
      <c r="E794" s="60"/>
    </row>
    <row r="795" spans="5:5" ht="15" x14ac:dyDescent="0.25">
      <c r="E795" s="60"/>
    </row>
    <row r="796" spans="5:5" ht="15" x14ac:dyDescent="0.25">
      <c r="E796" s="60"/>
    </row>
    <row r="797" spans="5:5" ht="15" x14ac:dyDescent="0.25">
      <c r="E797" s="60"/>
    </row>
    <row r="798" spans="5:5" ht="15" x14ac:dyDescent="0.25">
      <c r="E798" s="60"/>
    </row>
    <row r="799" spans="5:5" ht="15" x14ac:dyDescent="0.25">
      <c r="E799" s="60"/>
    </row>
    <row r="800" spans="5:5" ht="15" x14ac:dyDescent="0.25">
      <c r="E800" s="60"/>
    </row>
    <row r="801" spans="5:5" ht="15" x14ac:dyDescent="0.25">
      <c r="E801" s="60"/>
    </row>
    <row r="802" spans="5:5" ht="15" x14ac:dyDescent="0.25">
      <c r="E802" s="60"/>
    </row>
    <row r="803" spans="5:5" ht="15" x14ac:dyDescent="0.25">
      <c r="E803" s="60"/>
    </row>
    <row r="804" spans="5:5" ht="15" x14ac:dyDescent="0.25">
      <c r="E804" s="60"/>
    </row>
    <row r="805" spans="5:5" ht="15" x14ac:dyDescent="0.25">
      <c r="E805" s="60"/>
    </row>
    <row r="806" spans="5:5" ht="15" x14ac:dyDescent="0.25">
      <c r="E806" s="60"/>
    </row>
    <row r="807" spans="5:5" ht="15" x14ac:dyDescent="0.25">
      <c r="E807" s="60"/>
    </row>
    <row r="808" spans="5:5" ht="15" x14ac:dyDescent="0.25">
      <c r="E808" s="60"/>
    </row>
    <row r="809" spans="5:5" ht="15" x14ac:dyDescent="0.25">
      <c r="E809" s="60"/>
    </row>
    <row r="810" spans="5:5" ht="15" x14ac:dyDescent="0.25">
      <c r="E810" s="60"/>
    </row>
    <row r="811" spans="5:5" ht="15" x14ac:dyDescent="0.25">
      <c r="E811" s="60"/>
    </row>
    <row r="812" spans="5:5" ht="15" x14ac:dyDescent="0.25">
      <c r="E812" s="60"/>
    </row>
    <row r="813" spans="5:5" ht="15" x14ac:dyDescent="0.25">
      <c r="E813" s="60"/>
    </row>
    <row r="814" spans="5:5" ht="15" x14ac:dyDescent="0.25">
      <c r="E814" s="60"/>
    </row>
    <row r="815" spans="5:5" ht="15" x14ac:dyDescent="0.25">
      <c r="E815" s="60"/>
    </row>
    <row r="816" spans="5:5" ht="15" x14ac:dyDescent="0.25">
      <c r="E816" s="60"/>
    </row>
    <row r="817" spans="5:5" ht="15" x14ac:dyDescent="0.25">
      <c r="E817" s="60"/>
    </row>
    <row r="818" spans="5:5" ht="15" x14ac:dyDescent="0.25">
      <c r="E818" s="60"/>
    </row>
    <row r="819" spans="5:5" ht="15" x14ac:dyDescent="0.25">
      <c r="E819" s="60"/>
    </row>
    <row r="820" spans="5:5" ht="15" x14ac:dyDescent="0.25">
      <c r="E820" s="60"/>
    </row>
    <row r="821" spans="5:5" ht="15" x14ac:dyDescent="0.25">
      <c r="E821" s="60"/>
    </row>
    <row r="822" spans="5:5" ht="15" x14ac:dyDescent="0.25">
      <c r="E822" s="60"/>
    </row>
    <row r="823" spans="5:5" ht="15" x14ac:dyDescent="0.25">
      <c r="E823" s="60"/>
    </row>
    <row r="824" spans="5:5" ht="15" x14ac:dyDescent="0.25">
      <c r="E824" s="60"/>
    </row>
    <row r="825" spans="5:5" ht="15" x14ac:dyDescent="0.25">
      <c r="E825" s="60"/>
    </row>
    <row r="826" spans="5:5" ht="15" x14ac:dyDescent="0.25">
      <c r="E826" s="60"/>
    </row>
    <row r="827" spans="5:5" ht="15" x14ac:dyDescent="0.25">
      <c r="E827" s="60"/>
    </row>
    <row r="828" spans="5:5" ht="15" x14ac:dyDescent="0.25">
      <c r="E828" s="60"/>
    </row>
    <row r="829" spans="5:5" ht="15" x14ac:dyDescent="0.25">
      <c r="E829" s="60"/>
    </row>
    <row r="830" spans="5:5" ht="15" x14ac:dyDescent="0.25">
      <c r="E830" s="60"/>
    </row>
    <row r="831" spans="5:5" ht="15" x14ac:dyDescent="0.25">
      <c r="E831" s="60"/>
    </row>
    <row r="832" spans="5:5" ht="15" x14ac:dyDescent="0.25">
      <c r="E832" s="60"/>
    </row>
    <row r="833" spans="5:5" ht="15" x14ac:dyDescent="0.25">
      <c r="E833" s="60"/>
    </row>
    <row r="834" spans="5:5" ht="15" x14ac:dyDescent="0.25">
      <c r="E834" s="60"/>
    </row>
    <row r="835" spans="5:5" ht="15" x14ac:dyDescent="0.25">
      <c r="E835" s="60"/>
    </row>
    <row r="836" spans="5:5" ht="15" x14ac:dyDescent="0.25">
      <c r="E836" s="60"/>
    </row>
    <row r="837" spans="5:5" ht="15" x14ac:dyDescent="0.25">
      <c r="E837" s="60"/>
    </row>
    <row r="838" spans="5:5" ht="15" x14ac:dyDescent="0.25">
      <c r="E838" s="60"/>
    </row>
    <row r="839" spans="5:5" ht="15" x14ac:dyDescent="0.25">
      <c r="E839" s="60"/>
    </row>
    <row r="840" spans="5:5" ht="15" x14ac:dyDescent="0.25">
      <c r="E840" s="60"/>
    </row>
    <row r="841" spans="5:5" ht="15" x14ac:dyDescent="0.25">
      <c r="E841" s="60"/>
    </row>
    <row r="842" spans="5:5" ht="15" x14ac:dyDescent="0.25">
      <c r="E842" s="60"/>
    </row>
    <row r="843" spans="5:5" ht="15" x14ac:dyDescent="0.25">
      <c r="E843" s="60"/>
    </row>
    <row r="844" spans="5:5" ht="15" x14ac:dyDescent="0.25">
      <c r="E844" s="60"/>
    </row>
    <row r="845" spans="5:5" ht="15" x14ac:dyDescent="0.25">
      <c r="E845" s="60"/>
    </row>
    <row r="846" spans="5:5" ht="15" x14ac:dyDescent="0.25">
      <c r="E846" s="60"/>
    </row>
    <row r="847" spans="5:5" ht="15" x14ac:dyDescent="0.25">
      <c r="E847" s="60"/>
    </row>
    <row r="848" spans="5:5" ht="15" x14ac:dyDescent="0.25">
      <c r="E848" s="60"/>
    </row>
    <row r="849" spans="5:5" ht="15" x14ac:dyDescent="0.25">
      <c r="E849" s="60"/>
    </row>
    <row r="850" spans="5:5" ht="15" x14ac:dyDescent="0.25">
      <c r="E850" s="60"/>
    </row>
    <row r="851" spans="5:5" ht="15" x14ac:dyDescent="0.25">
      <c r="E851" s="60"/>
    </row>
    <row r="852" spans="5:5" ht="15" x14ac:dyDescent="0.25">
      <c r="E852" s="60"/>
    </row>
    <row r="853" spans="5:5" ht="15" x14ac:dyDescent="0.25">
      <c r="E853" s="60"/>
    </row>
    <row r="854" spans="5:5" ht="15" x14ac:dyDescent="0.25">
      <c r="E854" s="60"/>
    </row>
    <row r="855" spans="5:5" ht="15" x14ac:dyDescent="0.25">
      <c r="E855" s="60"/>
    </row>
    <row r="856" spans="5:5" ht="15" x14ac:dyDescent="0.25">
      <c r="E856" s="60"/>
    </row>
    <row r="857" spans="5:5" ht="15" x14ac:dyDescent="0.25">
      <c r="E857" s="60"/>
    </row>
    <row r="858" spans="5:5" ht="15" x14ac:dyDescent="0.25">
      <c r="E858" s="60"/>
    </row>
    <row r="859" spans="5:5" ht="15" x14ac:dyDescent="0.25">
      <c r="E859" s="60"/>
    </row>
    <row r="860" spans="5:5" ht="15" x14ac:dyDescent="0.25">
      <c r="E860" s="60"/>
    </row>
    <row r="861" spans="5:5" ht="15" x14ac:dyDescent="0.25">
      <c r="E861" s="60"/>
    </row>
    <row r="862" spans="5:5" ht="15" x14ac:dyDescent="0.25">
      <c r="E862" s="60"/>
    </row>
    <row r="863" spans="5:5" ht="15" x14ac:dyDescent="0.25">
      <c r="E863" s="60"/>
    </row>
    <row r="864" spans="5:5" ht="15" x14ac:dyDescent="0.25">
      <c r="E864" s="60"/>
    </row>
    <row r="865" spans="5:5" ht="15" x14ac:dyDescent="0.25">
      <c r="E865" s="60"/>
    </row>
    <row r="866" spans="5:5" ht="15" x14ac:dyDescent="0.25">
      <c r="E866" s="60"/>
    </row>
    <row r="867" spans="5:5" ht="15" x14ac:dyDescent="0.25">
      <c r="E867" s="60"/>
    </row>
    <row r="868" spans="5:5" ht="15" x14ac:dyDescent="0.25">
      <c r="E868" s="60"/>
    </row>
    <row r="869" spans="5:5" ht="15" x14ac:dyDescent="0.25">
      <c r="E869" s="60"/>
    </row>
    <row r="870" spans="5:5" ht="15" x14ac:dyDescent="0.25">
      <c r="E870" s="60"/>
    </row>
    <row r="871" spans="5:5" ht="15" x14ac:dyDescent="0.25">
      <c r="E871" s="60"/>
    </row>
    <row r="872" spans="5:5" ht="15" x14ac:dyDescent="0.25">
      <c r="E872" s="60"/>
    </row>
    <row r="873" spans="5:5" ht="15" x14ac:dyDescent="0.25">
      <c r="E873" s="60"/>
    </row>
    <row r="874" spans="5:5" ht="15" x14ac:dyDescent="0.25">
      <c r="E874" s="60"/>
    </row>
    <row r="875" spans="5:5" ht="15" x14ac:dyDescent="0.25">
      <c r="E875" s="60"/>
    </row>
    <row r="876" spans="5:5" ht="15" x14ac:dyDescent="0.25">
      <c r="E876" s="60"/>
    </row>
    <row r="877" spans="5:5" ht="15" x14ac:dyDescent="0.25">
      <c r="E877" s="60"/>
    </row>
    <row r="878" spans="5:5" ht="15" x14ac:dyDescent="0.25">
      <c r="E878" s="60"/>
    </row>
    <row r="879" spans="5:5" ht="15" x14ac:dyDescent="0.25">
      <c r="E879" s="60"/>
    </row>
    <row r="880" spans="5:5" ht="15" x14ac:dyDescent="0.25">
      <c r="E880" s="60"/>
    </row>
    <row r="881" spans="5:5" ht="15" x14ac:dyDescent="0.25">
      <c r="E881" s="60"/>
    </row>
    <row r="882" spans="5:5" ht="15" x14ac:dyDescent="0.25">
      <c r="E882" s="60"/>
    </row>
    <row r="883" spans="5:5" ht="15" x14ac:dyDescent="0.25">
      <c r="E883" s="60"/>
    </row>
    <row r="884" spans="5:5" ht="15" x14ac:dyDescent="0.25">
      <c r="E884" s="60"/>
    </row>
    <row r="885" spans="5:5" ht="15" x14ac:dyDescent="0.25">
      <c r="E885" s="60"/>
    </row>
    <row r="886" spans="5:5" ht="15" x14ac:dyDescent="0.25">
      <c r="E886" s="60"/>
    </row>
    <row r="887" spans="5:5" ht="15" x14ac:dyDescent="0.25">
      <c r="E887" s="60"/>
    </row>
    <row r="888" spans="5:5" ht="15" x14ac:dyDescent="0.25">
      <c r="E888" s="60"/>
    </row>
    <row r="889" spans="5:5" ht="15" x14ac:dyDescent="0.25">
      <c r="E889" s="60"/>
    </row>
    <row r="890" spans="5:5" ht="15" x14ac:dyDescent="0.25">
      <c r="E890" s="60"/>
    </row>
    <row r="891" spans="5:5" ht="15" x14ac:dyDescent="0.25">
      <c r="E891" s="60"/>
    </row>
    <row r="892" spans="5:5" ht="15" x14ac:dyDescent="0.25">
      <c r="E892" s="60"/>
    </row>
    <row r="893" spans="5:5" ht="15" x14ac:dyDescent="0.25">
      <c r="E893" s="60"/>
    </row>
    <row r="894" spans="5:5" ht="15" x14ac:dyDescent="0.25">
      <c r="E894" s="60"/>
    </row>
    <row r="895" spans="5:5" ht="15" x14ac:dyDescent="0.25">
      <c r="E895" s="60"/>
    </row>
    <row r="896" spans="5:5" ht="15" x14ac:dyDescent="0.25">
      <c r="E896" s="60"/>
    </row>
    <row r="897" spans="5:5" ht="15" x14ac:dyDescent="0.25">
      <c r="E897" s="60"/>
    </row>
    <row r="898" spans="5:5" ht="15" x14ac:dyDescent="0.25">
      <c r="E898" s="60"/>
    </row>
    <row r="899" spans="5:5" ht="15" x14ac:dyDescent="0.25">
      <c r="E899" s="60"/>
    </row>
    <row r="900" spans="5:5" ht="15" x14ac:dyDescent="0.25">
      <c r="E900" s="60"/>
    </row>
    <row r="901" spans="5:5" ht="15" x14ac:dyDescent="0.25">
      <c r="E901" s="60"/>
    </row>
    <row r="902" spans="5:5" ht="15" x14ac:dyDescent="0.25">
      <c r="E902" s="60"/>
    </row>
    <row r="903" spans="5:5" ht="15" x14ac:dyDescent="0.25">
      <c r="E903" s="60"/>
    </row>
    <row r="904" spans="5:5" ht="15" x14ac:dyDescent="0.25">
      <c r="E904" s="60"/>
    </row>
    <row r="905" spans="5:5" ht="15" x14ac:dyDescent="0.25">
      <c r="E905" s="60"/>
    </row>
    <row r="906" spans="5:5" ht="15" x14ac:dyDescent="0.25">
      <c r="E906" s="60"/>
    </row>
    <row r="907" spans="5:5" ht="15" x14ac:dyDescent="0.25">
      <c r="E907" s="60"/>
    </row>
    <row r="908" spans="5:5" ht="15" x14ac:dyDescent="0.25">
      <c r="E908" s="60"/>
    </row>
    <row r="909" spans="5:5" ht="15" x14ac:dyDescent="0.25">
      <c r="E909" s="60"/>
    </row>
    <row r="910" spans="5:5" ht="15" x14ac:dyDescent="0.25">
      <c r="E910" s="60"/>
    </row>
    <row r="911" spans="5:5" ht="15" x14ac:dyDescent="0.25">
      <c r="E911" s="60"/>
    </row>
    <row r="912" spans="5:5" ht="15" x14ac:dyDescent="0.25">
      <c r="E912" s="60"/>
    </row>
    <row r="913" spans="5:5" ht="15" x14ac:dyDescent="0.25">
      <c r="E913" s="60"/>
    </row>
    <row r="914" spans="5:5" ht="15" x14ac:dyDescent="0.25">
      <c r="E914" s="60"/>
    </row>
    <row r="915" spans="5:5" ht="15" x14ac:dyDescent="0.25">
      <c r="E915" s="60"/>
    </row>
    <row r="916" spans="5:5" ht="15" x14ac:dyDescent="0.25">
      <c r="E916" s="60"/>
    </row>
    <row r="917" spans="5:5" ht="15" x14ac:dyDescent="0.25">
      <c r="E917" s="60"/>
    </row>
    <row r="918" spans="5:5" ht="15" x14ac:dyDescent="0.25">
      <c r="E918" s="60"/>
    </row>
    <row r="919" spans="5:5" ht="15" x14ac:dyDescent="0.25">
      <c r="E919" s="60"/>
    </row>
    <row r="920" spans="5:5" ht="15" x14ac:dyDescent="0.25">
      <c r="E920" s="60"/>
    </row>
    <row r="921" spans="5:5" ht="15" x14ac:dyDescent="0.25">
      <c r="E921" s="60"/>
    </row>
    <row r="922" spans="5:5" ht="15" x14ac:dyDescent="0.25">
      <c r="E922" s="60"/>
    </row>
    <row r="923" spans="5:5" ht="15" x14ac:dyDescent="0.25">
      <c r="E923" s="60"/>
    </row>
    <row r="924" spans="5:5" ht="15" x14ac:dyDescent="0.25">
      <c r="E924" s="60"/>
    </row>
    <row r="925" spans="5:5" ht="15" x14ac:dyDescent="0.25">
      <c r="E925" s="60"/>
    </row>
    <row r="926" spans="5:5" ht="15" x14ac:dyDescent="0.25">
      <c r="E926" s="60"/>
    </row>
    <row r="927" spans="5:5" ht="15" x14ac:dyDescent="0.25">
      <c r="E927" s="60"/>
    </row>
    <row r="928" spans="5:5" ht="15" x14ac:dyDescent="0.25">
      <c r="E928" s="60"/>
    </row>
    <row r="929" spans="5:5" ht="15" x14ac:dyDescent="0.25">
      <c r="E929" s="60"/>
    </row>
    <row r="930" spans="5:5" ht="15" x14ac:dyDescent="0.25">
      <c r="E930" s="60"/>
    </row>
    <row r="931" spans="5:5" ht="15" x14ac:dyDescent="0.25">
      <c r="E931" s="60"/>
    </row>
    <row r="932" spans="5:5" ht="15" x14ac:dyDescent="0.25">
      <c r="E932" s="60"/>
    </row>
    <row r="933" spans="5:5" ht="15" x14ac:dyDescent="0.25">
      <c r="E933" s="60"/>
    </row>
    <row r="934" spans="5:5" ht="15" x14ac:dyDescent="0.25">
      <c r="E934" s="60"/>
    </row>
    <row r="935" spans="5:5" ht="15" x14ac:dyDescent="0.25">
      <c r="E935" s="60"/>
    </row>
    <row r="936" spans="5:5" ht="15" x14ac:dyDescent="0.25">
      <c r="E936" s="60"/>
    </row>
    <row r="937" spans="5:5" ht="15" x14ac:dyDescent="0.25">
      <c r="E937" s="60"/>
    </row>
    <row r="938" spans="5:5" ht="15" x14ac:dyDescent="0.25">
      <c r="E938" s="60"/>
    </row>
    <row r="939" spans="5:5" ht="15" x14ac:dyDescent="0.25">
      <c r="E939" s="60"/>
    </row>
    <row r="940" spans="5:5" ht="15" x14ac:dyDescent="0.25">
      <c r="E940" s="60"/>
    </row>
    <row r="941" spans="5:5" ht="15" x14ac:dyDescent="0.25">
      <c r="E941" s="60"/>
    </row>
    <row r="942" spans="5:5" ht="15" x14ac:dyDescent="0.25">
      <c r="E942" s="60"/>
    </row>
    <row r="943" spans="5:5" ht="15" x14ac:dyDescent="0.25">
      <c r="E943" s="60"/>
    </row>
    <row r="944" spans="5:5" ht="15" x14ac:dyDescent="0.25">
      <c r="E944" s="60"/>
    </row>
    <row r="945" spans="5:5" ht="15" x14ac:dyDescent="0.25">
      <c r="E945" s="60"/>
    </row>
    <row r="946" spans="5:5" ht="15" x14ac:dyDescent="0.25">
      <c r="E946" s="60"/>
    </row>
    <row r="947" spans="5:5" ht="15" x14ac:dyDescent="0.25">
      <c r="E947" s="60"/>
    </row>
    <row r="948" spans="5:5" ht="15" x14ac:dyDescent="0.25">
      <c r="E948" s="60"/>
    </row>
    <row r="949" spans="5:5" ht="15" x14ac:dyDescent="0.25">
      <c r="E949" s="60"/>
    </row>
    <row r="950" spans="5:5" ht="15" x14ac:dyDescent="0.25">
      <c r="E950" s="60"/>
    </row>
    <row r="951" spans="5:5" ht="15" x14ac:dyDescent="0.25">
      <c r="E951" s="60"/>
    </row>
    <row r="952" spans="5:5" ht="15" x14ac:dyDescent="0.25">
      <c r="E952" s="60"/>
    </row>
    <row r="953" spans="5:5" ht="15" x14ac:dyDescent="0.25">
      <c r="E953" s="60"/>
    </row>
    <row r="954" spans="5:5" ht="15" x14ac:dyDescent="0.25">
      <c r="E954" s="60"/>
    </row>
    <row r="955" spans="5:5" ht="15" x14ac:dyDescent="0.25">
      <c r="E955" s="60"/>
    </row>
    <row r="956" spans="5:5" ht="15" x14ac:dyDescent="0.25">
      <c r="E956" s="60"/>
    </row>
    <row r="957" spans="5:5" ht="15" x14ac:dyDescent="0.25">
      <c r="E957" s="60"/>
    </row>
    <row r="958" spans="5:5" ht="15" x14ac:dyDescent="0.25">
      <c r="E958" s="60"/>
    </row>
    <row r="959" spans="5:5" ht="15" x14ac:dyDescent="0.25">
      <c r="E959" s="60"/>
    </row>
    <row r="960" spans="5:5" ht="15" x14ac:dyDescent="0.25">
      <c r="E960" s="60"/>
    </row>
    <row r="961" spans="5:5" ht="15" x14ac:dyDescent="0.25">
      <c r="E961" s="60"/>
    </row>
    <row r="962" spans="5:5" ht="15" x14ac:dyDescent="0.25">
      <c r="E962" s="60"/>
    </row>
    <row r="963" spans="5:5" ht="15" x14ac:dyDescent="0.25">
      <c r="E963" s="60"/>
    </row>
    <row r="964" spans="5:5" ht="15" x14ac:dyDescent="0.25">
      <c r="E964" s="60"/>
    </row>
    <row r="965" spans="5:5" ht="15" x14ac:dyDescent="0.25">
      <c r="E965" s="60"/>
    </row>
    <row r="966" spans="5:5" ht="15" x14ac:dyDescent="0.25">
      <c r="E966" s="60"/>
    </row>
    <row r="967" spans="5:5" ht="15" x14ac:dyDescent="0.25">
      <c r="E967" s="60"/>
    </row>
    <row r="968" spans="5:5" ht="15" x14ac:dyDescent="0.25">
      <c r="E968" s="60"/>
    </row>
    <row r="969" spans="5:5" ht="15" x14ac:dyDescent="0.25">
      <c r="E969" s="60"/>
    </row>
    <row r="970" spans="5:5" ht="15" x14ac:dyDescent="0.25">
      <c r="E970" s="60"/>
    </row>
    <row r="971" spans="5:5" ht="15" x14ac:dyDescent="0.25">
      <c r="E971" s="60"/>
    </row>
    <row r="972" spans="5:5" ht="15" x14ac:dyDescent="0.25">
      <c r="E972" s="60"/>
    </row>
    <row r="973" spans="5:5" ht="15" x14ac:dyDescent="0.25">
      <c r="E973" s="60"/>
    </row>
    <row r="974" spans="5:5" ht="15" x14ac:dyDescent="0.25">
      <c r="E974" s="60"/>
    </row>
    <row r="975" spans="5:5" ht="15" x14ac:dyDescent="0.25">
      <c r="E975" s="60"/>
    </row>
    <row r="976" spans="5:5" ht="15" x14ac:dyDescent="0.25">
      <c r="E976" s="60"/>
    </row>
    <row r="977" spans="5:5" ht="15" x14ac:dyDescent="0.25">
      <c r="E977" s="60"/>
    </row>
    <row r="978" spans="5:5" ht="15" x14ac:dyDescent="0.25">
      <c r="E978" s="60"/>
    </row>
    <row r="979" spans="5:5" ht="15" x14ac:dyDescent="0.25">
      <c r="E979" s="60"/>
    </row>
    <row r="980" spans="5:5" ht="15" x14ac:dyDescent="0.25">
      <c r="E980" s="60"/>
    </row>
    <row r="981" spans="5:5" ht="15" x14ac:dyDescent="0.25">
      <c r="E981" s="60"/>
    </row>
    <row r="982" spans="5:5" ht="15" x14ac:dyDescent="0.25">
      <c r="E982" s="60"/>
    </row>
    <row r="983" spans="5:5" ht="15" x14ac:dyDescent="0.25">
      <c r="E983" s="60"/>
    </row>
    <row r="984" spans="5:5" ht="15" x14ac:dyDescent="0.25">
      <c r="E984" s="60"/>
    </row>
    <row r="985" spans="5:5" ht="15" x14ac:dyDescent="0.25">
      <c r="E985" s="60"/>
    </row>
    <row r="986" spans="5:5" ht="15" x14ac:dyDescent="0.25">
      <c r="E986" s="60"/>
    </row>
    <row r="987" spans="5:5" ht="15" x14ac:dyDescent="0.25">
      <c r="E987" s="60"/>
    </row>
    <row r="988" spans="5:5" ht="15" x14ac:dyDescent="0.25">
      <c r="E988" s="60"/>
    </row>
    <row r="989" spans="5:5" ht="15" x14ac:dyDescent="0.25">
      <c r="E989" s="60"/>
    </row>
    <row r="990" spans="5:5" ht="15" x14ac:dyDescent="0.25">
      <c r="E990" s="60"/>
    </row>
    <row r="991" spans="5:5" ht="15" x14ac:dyDescent="0.25">
      <c r="E991" s="60"/>
    </row>
    <row r="992" spans="5:5" ht="15" x14ac:dyDescent="0.25">
      <c r="E992" s="60"/>
    </row>
    <row r="993" spans="5:5" ht="15" x14ac:dyDescent="0.25">
      <c r="E993" s="60"/>
    </row>
    <row r="994" spans="5:5" ht="15" x14ac:dyDescent="0.25">
      <c r="E994" s="60"/>
    </row>
    <row r="995" spans="5:5" ht="15" x14ac:dyDescent="0.25">
      <c r="E995" s="60"/>
    </row>
    <row r="996" spans="5:5" ht="15" x14ac:dyDescent="0.25">
      <c r="E996" s="60"/>
    </row>
    <row r="997" spans="5:5" ht="15" x14ac:dyDescent="0.25">
      <c r="E997" s="60"/>
    </row>
    <row r="998" spans="5:5" ht="15" x14ac:dyDescent="0.25">
      <c r="E998" s="60"/>
    </row>
    <row r="999" spans="5:5" ht="15" x14ac:dyDescent="0.25">
      <c r="E999" s="60"/>
    </row>
    <row r="1000" spans="5:5" ht="15" x14ac:dyDescent="0.25">
      <c r="E1000" s="60"/>
    </row>
    <row r="1001" spans="5:5" ht="15" x14ac:dyDescent="0.25">
      <c r="E1001" s="60"/>
    </row>
    <row r="1002" spans="5:5" ht="15" x14ac:dyDescent="0.25">
      <c r="E1002" s="60"/>
    </row>
    <row r="1003" spans="5:5" ht="15" x14ac:dyDescent="0.25">
      <c r="E1003" s="60"/>
    </row>
    <row r="1004" spans="5:5" ht="15" x14ac:dyDescent="0.25">
      <c r="E1004" s="60"/>
    </row>
    <row r="1005" spans="5:5" ht="15" x14ac:dyDescent="0.25">
      <c r="E1005" s="60"/>
    </row>
    <row r="1006" spans="5:5" ht="15" x14ac:dyDescent="0.25">
      <c r="E1006" s="60"/>
    </row>
    <row r="1007" spans="5:5" ht="15" x14ac:dyDescent="0.25">
      <c r="E1007" s="60"/>
    </row>
    <row r="1008" spans="5:5" ht="15" x14ac:dyDescent="0.25">
      <c r="E1008" s="60"/>
    </row>
    <row r="1009" spans="5:5" ht="15" x14ac:dyDescent="0.25">
      <c r="E1009" s="60"/>
    </row>
    <row r="1010" spans="5:5" ht="15" x14ac:dyDescent="0.25">
      <c r="E1010" s="60"/>
    </row>
    <row r="1011" spans="5:5" ht="15" x14ac:dyDescent="0.25">
      <c r="E1011" s="60"/>
    </row>
    <row r="1012" spans="5:5" ht="15" x14ac:dyDescent="0.25">
      <c r="E1012" s="60"/>
    </row>
    <row r="1013" spans="5:5" ht="15" x14ac:dyDescent="0.25">
      <c r="E1013" s="60"/>
    </row>
    <row r="1014" spans="5:5" ht="15" x14ac:dyDescent="0.25">
      <c r="E1014" s="60"/>
    </row>
    <row r="1015" spans="5:5" ht="15" x14ac:dyDescent="0.25">
      <c r="E1015" s="60"/>
    </row>
    <row r="1016" spans="5:5" ht="15" x14ac:dyDescent="0.25">
      <c r="E1016" s="60"/>
    </row>
    <row r="1017" spans="5:5" ht="15" x14ac:dyDescent="0.25">
      <c r="E1017" s="60"/>
    </row>
    <row r="1018" spans="5:5" ht="15" x14ac:dyDescent="0.25">
      <c r="E1018" s="60"/>
    </row>
    <row r="1019" spans="5:5" ht="15" x14ac:dyDescent="0.25">
      <c r="E1019" s="60"/>
    </row>
    <row r="1020" spans="5:5" ht="15" x14ac:dyDescent="0.25">
      <c r="E1020" s="60"/>
    </row>
    <row r="1021" spans="5:5" ht="15" x14ac:dyDescent="0.25">
      <c r="E1021" s="60"/>
    </row>
    <row r="1022" spans="5:5" ht="15" x14ac:dyDescent="0.25">
      <c r="E1022" s="60"/>
    </row>
    <row r="1023" spans="5:5" ht="15" x14ac:dyDescent="0.25">
      <c r="E1023" s="60"/>
    </row>
    <row r="1024" spans="5:5" ht="15" x14ac:dyDescent="0.25">
      <c r="E1024" s="60"/>
    </row>
    <row r="1025" spans="5:5" ht="15" x14ac:dyDescent="0.25">
      <c r="E1025" s="60"/>
    </row>
    <row r="1026" spans="5:5" ht="15" x14ac:dyDescent="0.25">
      <c r="E1026" s="60"/>
    </row>
    <row r="1027" spans="5:5" ht="15" x14ac:dyDescent="0.25">
      <c r="E1027" s="60"/>
    </row>
    <row r="1028" spans="5:5" ht="15" x14ac:dyDescent="0.25">
      <c r="E1028" s="60"/>
    </row>
    <row r="1029" spans="5:5" ht="15" x14ac:dyDescent="0.25">
      <c r="E1029" s="60"/>
    </row>
    <row r="1030" spans="5:5" ht="15" x14ac:dyDescent="0.25">
      <c r="E1030" s="60"/>
    </row>
    <row r="1031" spans="5:5" ht="15" x14ac:dyDescent="0.25">
      <c r="E1031" s="60"/>
    </row>
    <row r="1032" spans="5:5" ht="15" x14ac:dyDescent="0.25">
      <c r="E1032" s="60"/>
    </row>
    <row r="1033" spans="5:5" ht="15" x14ac:dyDescent="0.25">
      <c r="E1033" s="60"/>
    </row>
    <row r="1034" spans="5:5" ht="15" x14ac:dyDescent="0.25">
      <c r="E1034" s="60"/>
    </row>
    <row r="1035" spans="5:5" ht="15" x14ac:dyDescent="0.25">
      <c r="E1035" s="60"/>
    </row>
    <row r="1036" spans="5:5" ht="15" x14ac:dyDescent="0.25">
      <c r="E1036" s="60"/>
    </row>
    <row r="1037" spans="5:5" ht="15" x14ac:dyDescent="0.25">
      <c r="E1037" s="60"/>
    </row>
    <row r="1038" spans="5:5" ht="15" x14ac:dyDescent="0.25">
      <c r="E1038" s="60"/>
    </row>
    <row r="1039" spans="5:5" ht="15" x14ac:dyDescent="0.25">
      <c r="E1039" s="60"/>
    </row>
    <row r="1040" spans="5:5" ht="15" x14ac:dyDescent="0.25">
      <c r="E1040" s="60"/>
    </row>
    <row r="1041" spans="5:5" ht="15" x14ac:dyDescent="0.25">
      <c r="E1041" s="60"/>
    </row>
    <row r="1042" spans="5:5" ht="15" x14ac:dyDescent="0.25">
      <c r="E1042" s="60"/>
    </row>
    <row r="1043" spans="5:5" ht="15" x14ac:dyDescent="0.25">
      <c r="E1043" s="60"/>
    </row>
    <row r="1044" spans="5:5" ht="15" x14ac:dyDescent="0.25">
      <c r="E1044" s="60"/>
    </row>
    <row r="1045" spans="5:5" ht="15" x14ac:dyDescent="0.25">
      <c r="E1045" s="60"/>
    </row>
    <row r="1046" spans="5:5" ht="15" x14ac:dyDescent="0.25">
      <c r="E1046" s="60"/>
    </row>
    <row r="1047" spans="5:5" ht="15" x14ac:dyDescent="0.25">
      <c r="E1047" s="60"/>
    </row>
    <row r="1048" spans="5:5" ht="15" x14ac:dyDescent="0.25">
      <c r="E1048" s="60"/>
    </row>
    <row r="1049" spans="5:5" ht="15" x14ac:dyDescent="0.25">
      <c r="E1049" s="60"/>
    </row>
    <row r="1050" spans="5:5" ht="15" x14ac:dyDescent="0.25">
      <c r="E1050" s="60"/>
    </row>
    <row r="1051" spans="5:5" ht="15" x14ac:dyDescent="0.25">
      <c r="E1051" s="60"/>
    </row>
    <row r="1052" spans="5:5" ht="15" x14ac:dyDescent="0.25">
      <c r="E1052" s="60"/>
    </row>
    <row r="1053" spans="5:5" ht="15" x14ac:dyDescent="0.25">
      <c r="E1053" s="60"/>
    </row>
    <row r="1054" spans="5:5" ht="15" x14ac:dyDescent="0.25">
      <c r="E1054" s="60"/>
    </row>
    <row r="1055" spans="5:5" ht="15" x14ac:dyDescent="0.25">
      <c r="E1055" s="60"/>
    </row>
    <row r="1056" spans="5:5" ht="15" x14ac:dyDescent="0.25">
      <c r="E1056" s="60"/>
    </row>
    <row r="1057" spans="5:5" ht="15" x14ac:dyDescent="0.25">
      <c r="E1057" s="60"/>
    </row>
    <row r="1058" spans="5:5" ht="15" x14ac:dyDescent="0.25">
      <c r="E1058" s="60"/>
    </row>
    <row r="1059" spans="5:5" ht="15" x14ac:dyDescent="0.25">
      <c r="E1059" s="60"/>
    </row>
    <row r="1060" spans="5:5" ht="15" x14ac:dyDescent="0.25">
      <c r="E1060" s="60"/>
    </row>
    <row r="1061" spans="5:5" ht="15" x14ac:dyDescent="0.25">
      <c r="E1061" s="60"/>
    </row>
    <row r="1062" spans="5:5" ht="15" x14ac:dyDescent="0.25">
      <c r="E1062" s="60"/>
    </row>
    <row r="1063" spans="5:5" ht="15" x14ac:dyDescent="0.25">
      <c r="E1063" s="60"/>
    </row>
    <row r="1064" spans="5:5" ht="15" x14ac:dyDescent="0.25">
      <c r="E1064" s="60"/>
    </row>
    <row r="1065" spans="5:5" ht="15" x14ac:dyDescent="0.25">
      <c r="E1065" s="60"/>
    </row>
    <row r="1066" spans="5:5" ht="15" x14ac:dyDescent="0.25">
      <c r="E1066" s="60"/>
    </row>
    <row r="1067" spans="5:5" ht="15" x14ac:dyDescent="0.25">
      <c r="E1067" s="60"/>
    </row>
    <row r="1068" spans="5:5" ht="15" x14ac:dyDescent="0.25">
      <c r="E1068" s="60"/>
    </row>
    <row r="1069" spans="5:5" ht="15" x14ac:dyDescent="0.25">
      <c r="E1069" s="60"/>
    </row>
    <row r="1070" spans="5:5" ht="15" x14ac:dyDescent="0.25">
      <c r="E1070" s="60"/>
    </row>
    <row r="1071" spans="5:5" ht="15" x14ac:dyDescent="0.25">
      <c r="E1071" s="60"/>
    </row>
    <row r="1072" spans="5:5" ht="15" x14ac:dyDescent="0.25">
      <c r="E1072" s="60"/>
    </row>
    <row r="1073" spans="5:5" ht="15" x14ac:dyDescent="0.25">
      <c r="E1073" s="60"/>
    </row>
    <row r="1074" spans="5:5" ht="15" x14ac:dyDescent="0.25">
      <c r="E1074" s="60"/>
    </row>
    <row r="1075" spans="5:5" ht="15" x14ac:dyDescent="0.25">
      <c r="E1075" s="60"/>
    </row>
    <row r="1076" spans="5:5" ht="15" x14ac:dyDescent="0.25">
      <c r="E1076" s="60"/>
    </row>
    <row r="1077" spans="5:5" ht="15" x14ac:dyDescent="0.25">
      <c r="E1077" s="60"/>
    </row>
    <row r="1078" spans="5:5" ht="15" x14ac:dyDescent="0.25">
      <c r="E1078" s="60"/>
    </row>
    <row r="1079" spans="5:5" ht="15" x14ac:dyDescent="0.25">
      <c r="E1079" s="60"/>
    </row>
    <row r="1080" spans="5:5" ht="15" x14ac:dyDescent="0.25">
      <c r="E1080" s="60"/>
    </row>
    <row r="1081" spans="5:5" ht="15" x14ac:dyDescent="0.25">
      <c r="E1081" s="60"/>
    </row>
    <row r="1082" spans="5:5" ht="15" x14ac:dyDescent="0.25">
      <c r="E1082" s="60"/>
    </row>
    <row r="1083" spans="5:5" ht="15" x14ac:dyDescent="0.25">
      <c r="E1083" s="60"/>
    </row>
    <row r="1084" spans="5:5" ht="15" x14ac:dyDescent="0.25">
      <c r="E1084" s="60"/>
    </row>
    <row r="1085" spans="5:5" ht="15" x14ac:dyDescent="0.25">
      <c r="E1085" s="60"/>
    </row>
    <row r="1086" spans="5:5" ht="15" x14ac:dyDescent="0.25">
      <c r="E1086" s="60"/>
    </row>
    <row r="1087" spans="5:5" ht="15" x14ac:dyDescent="0.25">
      <c r="E1087" s="60"/>
    </row>
    <row r="1088" spans="5:5" ht="15" x14ac:dyDescent="0.25">
      <c r="E1088" s="60"/>
    </row>
    <row r="1089" spans="5:5" ht="15" x14ac:dyDescent="0.25">
      <c r="E1089" s="60"/>
    </row>
    <row r="1090" spans="5:5" ht="15" x14ac:dyDescent="0.25">
      <c r="E1090" s="60"/>
    </row>
    <row r="1091" spans="5:5" ht="15" x14ac:dyDescent="0.25">
      <c r="E1091" s="60"/>
    </row>
    <row r="1092" spans="5:5" ht="15" x14ac:dyDescent="0.25">
      <c r="E1092" s="60"/>
    </row>
    <row r="1093" spans="5:5" ht="15" x14ac:dyDescent="0.25">
      <c r="E1093" s="60"/>
    </row>
    <row r="1094" spans="5:5" ht="15" x14ac:dyDescent="0.25">
      <c r="E1094" s="60"/>
    </row>
    <row r="1095" spans="5:5" ht="15" x14ac:dyDescent="0.25">
      <c r="E1095" s="60"/>
    </row>
    <row r="1096" spans="5:5" ht="15" x14ac:dyDescent="0.25">
      <c r="E1096" s="60"/>
    </row>
    <row r="1097" spans="5:5" ht="15" x14ac:dyDescent="0.25">
      <c r="E1097" s="60"/>
    </row>
    <row r="1098" spans="5:5" ht="15" x14ac:dyDescent="0.25">
      <c r="E1098" s="60"/>
    </row>
    <row r="1099" spans="5:5" ht="15" x14ac:dyDescent="0.25">
      <c r="E1099" s="60"/>
    </row>
    <row r="1100" spans="5:5" ht="15" x14ac:dyDescent="0.25">
      <c r="E1100" s="60"/>
    </row>
    <row r="1101" spans="5:5" ht="15" x14ac:dyDescent="0.25">
      <c r="E1101" s="60"/>
    </row>
    <row r="1102" spans="5:5" ht="15" x14ac:dyDescent="0.25">
      <c r="E1102" s="60"/>
    </row>
    <row r="1103" spans="5:5" ht="15" x14ac:dyDescent="0.25">
      <c r="E1103" s="60"/>
    </row>
    <row r="1104" spans="5:5" ht="15" x14ac:dyDescent="0.25">
      <c r="E1104" s="60"/>
    </row>
    <row r="1105" spans="5:5" ht="15" x14ac:dyDescent="0.25">
      <c r="E1105" s="60"/>
    </row>
    <row r="1106" spans="5:5" ht="15" x14ac:dyDescent="0.25">
      <c r="E1106" s="60"/>
    </row>
    <row r="1107" spans="5:5" ht="15" x14ac:dyDescent="0.25">
      <c r="E1107" s="60"/>
    </row>
    <row r="1108" spans="5:5" ht="15" x14ac:dyDescent="0.25">
      <c r="E1108" s="60"/>
    </row>
    <row r="1109" spans="5:5" ht="15" x14ac:dyDescent="0.25">
      <c r="E1109" s="60"/>
    </row>
    <row r="1110" spans="5:5" ht="15" x14ac:dyDescent="0.25">
      <c r="E1110" s="60"/>
    </row>
    <row r="1111" spans="5:5" ht="15" x14ac:dyDescent="0.25">
      <c r="E1111" s="60"/>
    </row>
    <row r="1112" spans="5:5" ht="15" x14ac:dyDescent="0.25">
      <c r="E1112" s="60"/>
    </row>
    <row r="1113" spans="5:5" ht="15" x14ac:dyDescent="0.25">
      <c r="E1113" s="60"/>
    </row>
    <row r="1114" spans="5:5" ht="15" x14ac:dyDescent="0.25">
      <c r="E1114" s="60"/>
    </row>
    <row r="1115" spans="5:5" ht="15" x14ac:dyDescent="0.25">
      <c r="E1115" s="60"/>
    </row>
    <row r="1116" spans="5:5" ht="15" x14ac:dyDescent="0.25">
      <c r="E1116" s="60"/>
    </row>
    <row r="1117" spans="5:5" ht="15" x14ac:dyDescent="0.25">
      <c r="E1117" s="60"/>
    </row>
    <row r="1118" spans="5:5" ht="15" x14ac:dyDescent="0.25">
      <c r="E1118" s="60"/>
    </row>
    <row r="1119" spans="5:5" ht="15" x14ac:dyDescent="0.25">
      <c r="E1119" s="60"/>
    </row>
    <row r="1120" spans="5:5" ht="15" x14ac:dyDescent="0.25">
      <c r="E1120" s="60"/>
    </row>
    <row r="1121" spans="5:5" ht="15" x14ac:dyDescent="0.25">
      <c r="E1121" s="60"/>
    </row>
    <row r="1122" spans="5:5" ht="15" x14ac:dyDescent="0.25">
      <c r="E1122" s="60"/>
    </row>
    <row r="1123" spans="5:5" ht="15" x14ac:dyDescent="0.25">
      <c r="E1123" s="60"/>
    </row>
    <row r="1124" spans="5:5" ht="15" x14ac:dyDescent="0.25">
      <c r="E1124" s="60"/>
    </row>
    <row r="1125" spans="5:5" ht="15" x14ac:dyDescent="0.25">
      <c r="E1125" s="60"/>
    </row>
    <row r="1126" spans="5:5" ht="15" x14ac:dyDescent="0.25">
      <c r="E1126" s="60"/>
    </row>
    <row r="1127" spans="5:5" ht="15" x14ac:dyDescent="0.25">
      <c r="E1127" s="60"/>
    </row>
    <row r="1128" spans="5:5" ht="15" x14ac:dyDescent="0.25">
      <c r="E1128" s="60"/>
    </row>
    <row r="1129" spans="5:5" ht="15" x14ac:dyDescent="0.25">
      <c r="E1129" s="60"/>
    </row>
    <row r="1130" spans="5:5" ht="15" x14ac:dyDescent="0.25">
      <c r="E1130" s="60"/>
    </row>
    <row r="1131" spans="5:5" ht="15" x14ac:dyDescent="0.25">
      <c r="E1131" s="60"/>
    </row>
    <row r="1132" spans="5:5" ht="15" x14ac:dyDescent="0.25">
      <c r="E1132" s="60"/>
    </row>
    <row r="1133" spans="5:5" ht="15" x14ac:dyDescent="0.25">
      <c r="E1133" s="60"/>
    </row>
    <row r="1134" spans="5:5" ht="15" x14ac:dyDescent="0.25">
      <c r="E1134" s="60"/>
    </row>
    <row r="1135" spans="5:5" ht="15" x14ac:dyDescent="0.25">
      <c r="E1135" s="60"/>
    </row>
    <row r="1136" spans="5:5" ht="15" x14ac:dyDescent="0.25">
      <c r="E1136" s="60"/>
    </row>
    <row r="1137" spans="5:5" ht="15" x14ac:dyDescent="0.25">
      <c r="E1137" s="60"/>
    </row>
    <row r="1138" spans="5:5" ht="15" x14ac:dyDescent="0.25">
      <c r="E1138" s="60"/>
    </row>
    <row r="1139" spans="5:5" ht="15" x14ac:dyDescent="0.25">
      <c r="E1139" s="60"/>
    </row>
    <row r="1140" spans="5:5" ht="15" x14ac:dyDescent="0.25">
      <c r="E1140" s="60"/>
    </row>
    <row r="1141" spans="5:5" ht="15" x14ac:dyDescent="0.25">
      <c r="E1141" s="60"/>
    </row>
    <row r="1142" spans="5:5" ht="15" x14ac:dyDescent="0.25">
      <c r="E1142" s="60"/>
    </row>
    <row r="1143" spans="5:5" ht="15" x14ac:dyDescent="0.25">
      <c r="E1143" s="60"/>
    </row>
    <row r="1144" spans="5:5" ht="15" x14ac:dyDescent="0.25">
      <c r="E1144" s="60"/>
    </row>
    <row r="1145" spans="5:5" ht="15" x14ac:dyDescent="0.25">
      <c r="E1145" s="60"/>
    </row>
    <row r="1146" spans="5:5" ht="15" x14ac:dyDescent="0.25">
      <c r="E1146" s="60"/>
    </row>
    <row r="1147" spans="5:5" ht="15" x14ac:dyDescent="0.25">
      <c r="E1147" s="60"/>
    </row>
    <row r="1148" spans="5:5" ht="15" x14ac:dyDescent="0.25">
      <c r="E1148" s="60"/>
    </row>
    <row r="1149" spans="5:5" ht="15" x14ac:dyDescent="0.25">
      <c r="E1149" s="60"/>
    </row>
    <row r="1150" spans="5:5" ht="15" x14ac:dyDescent="0.25">
      <c r="E1150" s="60"/>
    </row>
    <row r="1151" spans="5:5" ht="15" x14ac:dyDescent="0.25">
      <c r="E1151" s="60"/>
    </row>
    <row r="1152" spans="5:5" ht="15" x14ac:dyDescent="0.25">
      <c r="E1152" s="60"/>
    </row>
    <row r="1153" spans="5:5" ht="15" x14ac:dyDescent="0.25">
      <c r="E1153" s="60"/>
    </row>
    <row r="1154" spans="5:5" ht="15" x14ac:dyDescent="0.25">
      <c r="E1154" s="60"/>
    </row>
    <row r="1155" spans="5:5" ht="15" x14ac:dyDescent="0.25">
      <c r="E1155" s="60"/>
    </row>
    <row r="1156" spans="5:5" ht="15" x14ac:dyDescent="0.25">
      <c r="E1156" s="60"/>
    </row>
    <row r="1157" spans="5:5" ht="15" x14ac:dyDescent="0.25">
      <c r="E1157" s="60"/>
    </row>
    <row r="1158" spans="5:5" ht="15" x14ac:dyDescent="0.25">
      <c r="E1158" s="60"/>
    </row>
    <row r="1159" spans="5:5" ht="15" x14ac:dyDescent="0.25">
      <c r="E1159" s="60"/>
    </row>
    <row r="1160" spans="5:5" ht="15" x14ac:dyDescent="0.25">
      <c r="E1160" s="60"/>
    </row>
    <row r="1161" spans="5:5" ht="15" x14ac:dyDescent="0.25">
      <c r="E1161" s="60"/>
    </row>
    <row r="1162" spans="5:5" ht="15" x14ac:dyDescent="0.25">
      <c r="E1162" s="60"/>
    </row>
    <row r="1163" spans="5:5" ht="15" x14ac:dyDescent="0.25">
      <c r="E1163" s="60"/>
    </row>
    <row r="1164" spans="5:5" ht="15" x14ac:dyDescent="0.25">
      <c r="E1164" s="60"/>
    </row>
    <row r="1165" spans="5:5" ht="15" x14ac:dyDescent="0.25">
      <c r="E1165" s="60"/>
    </row>
    <row r="1166" spans="5:5" ht="15" x14ac:dyDescent="0.25">
      <c r="E1166" s="60"/>
    </row>
    <row r="1167" spans="5:5" ht="15" x14ac:dyDescent="0.25">
      <c r="E1167" s="60"/>
    </row>
    <row r="1168" spans="5:5" ht="15" x14ac:dyDescent="0.25">
      <c r="E1168" s="60"/>
    </row>
    <row r="1169" spans="5:5" ht="15" x14ac:dyDescent="0.25">
      <c r="E1169" s="60"/>
    </row>
    <row r="1170" spans="5:5" ht="15" x14ac:dyDescent="0.25">
      <c r="E1170" s="60"/>
    </row>
    <row r="1171" spans="5:5" ht="15" x14ac:dyDescent="0.25">
      <c r="E1171" s="60"/>
    </row>
    <row r="1172" spans="5:5" ht="15" x14ac:dyDescent="0.25">
      <c r="E1172" s="60"/>
    </row>
    <row r="1173" spans="5:5" ht="15" x14ac:dyDescent="0.25">
      <c r="E1173" s="60"/>
    </row>
    <row r="1174" spans="5:5" ht="15" x14ac:dyDescent="0.25">
      <c r="E1174" s="60"/>
    </row>
    <row r="1175" spans="5:5" ht="15" x14ac:dyDescent="0.25">
      <c r="E1175" s="60"/>
    </row>
    <row r="1176" spans="5:5" ht="15" x14ac:dyDescent="0.25">
      <c r="E1176" s="60"/>
    </row>
    <row r="1177" spans="5:5" ht="15" x14ac:dyDescent="0.25">
      <c r="E1177" s="60"/>
    </row>
    <row r="1178" spans="5:5" ht="15" x14ac:dyDescent="0.25">
      <c r="E1178" s="60"/>
    </row>
    <row r="1179" spans="5:5" ht="15" x14ac:dyDescent="0.25">
      <c r="E1179" s="60"/>
    </row>
    <row r="1180" spans="5:5" ht="15" x14ac:dyDescent="0.25">
      <c r="E1180" s="60"/>
    </row>
    <row r="1181" spans="5:5" ht="15" x14ac:dyDescent="0.25">
      <c r="E1181" s="60"/>
    </row>
    <row r="1182" spans="5:5" ht="15" x14ac:dyDescent="0.25">
      <c r="E1182" s="60"/>
    </row>
    <row r="1183" spans="5:5" ht="15" x14ac:dyDescent="0.25">
      <c r="E1183" s="60"/>
    </row>
    <row r="1184" spans="5:5" ht="15" x14ac:dyDescent="0.25">
      <c r="E1184" s="60"/>
    </row>
    <row r="1185" spans="5:5" ht="15" x14ac:dyDescent="0.25">
      <c r="E1185" s="60"/>
    </row>
    <row r="1186" spans="5:5" ht="15" x14ac:dyDescent="0.25">
      <c r="E1186" s="60"/>
    </row>
    <row r="1187" spans="5:5" ht="15" x14ac:dyDescent="0.25">
      <c r="E1187" s="60"/>
    </row>
    <row r="1188" spans="5:5" ht="15" x14ac:dyDescent="0.25">
      <c r="E1188" s="60"/>
    </row>
    <row r="1189" spans="5:5" ht="15" x14ac:dyDescent="0.25">
      <c r="E1189" s="60"/>
    </row>
    <row r="1190" spans="5:5" ht="15" x14ac:dyDescent="0.25">
      <c r="E1190" s="60"/>
    </row>
    <row r="1191" spans="5:5" ht="15" x14ac:dyDescent="0.25">
      <c r="E1191" s="60"/>
    </row>
    <row r="1192" spans="5:5" ht="15" x14ac:dyDescent="0.25">
      <c r="E1192" s="60"/>
    </row>
    <row r="1193" spans="5:5" ht="15" x14ac:dyDescent="0.25">
      <c r="E1193" s="60"/>
    </row>
    <row r="1194" spans="5:5" ht="15" x14ac:dyDescent="0.25">
      <c r="E1194" s="60"/>
    </row>
    <row r="1195" spans="5:5" ht="15" x14ac:dyDescent="0.25">
      <c r="E1195" s="60"/>
    </row>
    <row r="1196" spans="5:5" ht="15" x14ac:dyDescent="0.25">
      <c r="E1196" s="60"/>
    </row>
    <row r="1197" spans="5:5" ht="15" x14ac:dyDescent="0.25">
      <c r="E1197" s="60"/>
    </row>
    <row r="1198" spans="5:5" ht="15" x14ac:dyDescent="0.25">
      <c r="E1198" s="60"/>
    </row>
    <row r="1199" spans="5:5" ht="15" x14ac:dyDescent="0.25">
      <c r="E1199" s="60"/>
    </row>
    <row r="1200" spans="5:5" ht="15" x14ac:dyDescent="0.25">
      <c r="E1200" s="60"/>
    </row>
    <row r="1201" spans="5:5" ht="15" x14ac:dyDescent="0.25">
      <c r="E1201" s="60"/>
    </row>
    <row r="1202" spans="5:5" ht="15" x14ac:dyDescent="0.25">
      <c r="E1202" s="60"/>
    </row>
    <row r="1203" spans="5:5" ht="15" x14ac:dyDescent="0.25">
      <c r="E1203" s="60"/>
    </row>
    <row r="1204" spans="5:5" ht="15" x14ac:dyDescent="0.25">
      <c r="E1204" s="60"/>
    </row>
    <row r="1205" spans="5:5" ht="15" x14ac:dyDescent="0.25">
      <c r="E1205" s="60"/>
    </row>
    <row r="1206" spans="5:5" ht="15" x14ac:dyDescent="0.25">
      <c r="E1206" s="60"/>
    </row>
    <row r="1207" spans="5:5" ht="15" x14ac:dyDescent="0.25">
      <c r="E1207" s="60"/>
    </row>
    <row r="1208" spans="5:5" ht="15" x14ac:dyDescent="0.25">
      <c r="E1208" s="60"/>
    </row>
    <row r="1209" spans="5:5" ht="15" x14ac:dyDescent="0.25">
      <c r="E1209" s="60"/>
    </row>
    <row r="1210" spans="5:5" ht="15" x14ac:dyDescent="0.25">
      <c r="E1210" s="60"/>
    </row>
    <row r="1211" spans="5:5" ht="15" x14ac:dyDescent="0.25">
      <c r="E1211" s="60"/>
    </row>
    <row r="1212" spans="5:5" ht="15" x14ac:dyDescent="0.25">
      <c r="E1212" s="60"/>
    </row>
    <row r="1213" spans="5:5" ht="15" x14ac:dyDescent="0.25">
      <c r="E1213" s="60"/>
    </row>
    <row r="1214" spans="5:5" ht="15" x14ac:dyDescent="0.25">
      <c r="E1214" s="60"/>
    </row>
    <row r="1215" spans="5:5" ht="15" x14ac:dyDescent="0.25">
      <c r="E1215" s="60"/>
    </row>
    <row r="1216" spans="5:5" ht="15" x14ac:dyDescent="0.25">
      <c r="E1216" s="60"/>
    </row>
    <row r="1217" spans="5:5" ht="15" x14ac:dyDescent="0.25">
      <c r="E1217" s="60"/>
    </row>
    <row r="1218" spans="5:5" ht="15" x14ac:dyDescent="0.25">
      <c r="E1218" s="60"/>
    </row>
    <row r="1219" spans="5:5" ht="15" x14ac:dyDescent="0.25">
      <c r="E1219" s="60"/>
    </row>
    <row r="1220" spans="5:5" ht="15" x14ac:dyDescent="0.25">
      <c r="E1220" s="60"/>
    </row>
    <row r="1221" spans="5:5" ht="15" x14ac:dyDescent="0.25">
      <c r="E1221" s="60"/>
    </row>
    <row r="1222" spans="5:5" ht="15" x14ac:dyDescent="0.25">
      <c r="E1222" s="60"/>
    </row>
    <row r="1223" spans="5:5" ht="15" x14ac:dyDescent="0.25">
      <c r="E1223" s="60"/>
    </row>
    <row r="1224" spans="5:5" ht="15" x14ac:dyDescent="0.25">
      <c r="E1224" s="60"/>
    </row>
    <row r="1225" spans="5:5" ht="15" x14ac:dyDescent="0.25">
      <c r="E1225" s="60"/>
    </row>
    <row r="1226" spans="5:5" ht="15" x14ac:dyDescent="0.25">
      <c r="E1226" s="60"/>
    </row>
    <row r="1227" spans="5:5" ht="15" x14ac:dyDescent="0.25">
      <c r="E1227" s="60"/>
    </row>
    <row r="1228" spans="5:5" ht="15" x14ac:dyDescent="0.25">
      <c r="E1228" s="60"/>
    </row>
    <row r="1229" spans="5:5" ht="15" x14ac:dyDescent="0.25">
      <c r="E1229" s="60"/>
    </row>
    <row r="1230" spans="5:5" ht="15" x14ac:dyDescent="0.25">
      <c r="E1230" s="60"/>
    </row>
    <row r="1231" spans="5:5" ht="15" x14ac:dyDescent="0.25">
      <c r="E1231" s="60"/>
    </row>
    <row r="1232" spans="5:5" ht="15" x14ac:dyDescent="0.25">
      <c r="E1232" s="60"/>
    </row>
    <row r="1233" spans="5:5" ht="15" x14ac:dyDescent="0.25">
      <c r="E1233" s="60"/>
    </row>
    <row r="1234" spans="5:5" ht="15" x14ac:dyDescent="0.25">
      <c r="E1234" s="60"/>
    </row>
    <row r="1235" spans="5:5" ht="15" x14ac:dyDescent="0.25">
      <c r="E1235" s="60"/>
    </row>
    <row r="1236" spans="5:5" ht="15" x14ac:dyDescent="0.25">
      <c r="E1236" s="60"/>
    </row>
    <row r="1237" spans="5:5" ht="15" x14ac:dyDescent="0.25">
      <c r="E1237" s="60"/>
    </row>
    <row r="1238" spans="5:5" ht="15" x14ac:dyDescent="0.25">
      <c r="E1238" s="60"/>
    </row>
    <row r="1239" spans="5:5" ht="15" x14ac:dyDescent="0.25">
      <c r="E1239" s="60"/>
    </row>
    <row r="1240" spans="5:5" ht="15" x14ac:dyDescent="0.25">
      <c r="E1240" s="60"/>
    </row>
    <row r="1241" spans="5:5" ht="15" x14ac:dyDescent="0.25">
      <c r="E1241" s="60"/>
    </row>
    <row r="1242" spans="5:5" ht="15" x14ac:dyDescent="0.25">
      <c r="E1242" s="60"/>
    </row>
    <row r="1243" spans="5:5" ht="15" x14ac:dyDescent="0.25">
      <c r="E1243" s="60"/>
    </row>
    <row r="1244" spans="5:5" ht="15" x14ac:dyDescent="0.25">
      <c r="E1244" s="60"/>
    </row>
    <row r="1245" spans="5:5" ht="15" x14ac:dyDescent="0.25">
      <c r="E1245" s="60"/>
    </row>
    <row r="1246" spans="5:5" ht="15" x14ac:dyDescent="0.25">
      <c r="E1246" s="60"/>
    </row>
    <row r="1247" spans="5:5" ht="15" x14ac:dyDescent="0.25">
      <c r="E1247" s="60"/>
    </row>
    <row r="1248" spans="5:5" ht="15" x14ac:dyDescent="0.25">
      <c r="E1248" s="60"/>
    </row>
    <row r="1249" spans="5:5" ht="15" x14ac:dyDescent="0.25">
      <c r="E1249" s="60"/>
    </row>
    <row r="1250" spans="5:5" ht="15" x14ac:dyDescent="0.25">
      <c r="E1250" s="60"/>
    </row>
    <row r="1251" spans="5:5" ht="15" x14ac:dyDescent="0.25">
      <c r="E1251" s="60"/>
    </row>
    <row r="1252" spans="5:5" ht="15" x14ac:dyDescent="0.25">
      <c r="E1252" s="60"/>
    </row>
    <row r="1253" spans="5:5" ht="15" x14ac:dyDescent="0.25">
      <c r="E1253" s="60"/>
    </row>
    <row r="1254" spans="5:5" ht="15" x14ac:dyDescent="0.25">
      <c r="E1254" s="60"/>
    </row>
    <row r="1255" spans="5:5" ht="15" x14ac:dyDescent="0.25">
      <c r="E1255" s="60"/>
    </row>
    <row r="1256" spans="5:5" ht="15" x14ac:dyDescent="0.25">
      <c r="E1256" s="60"/>
    </row>
    <row r="1257" spans="5:5" ht="15" x14ac:dyDescent="0.25">
      <c r="E1257" s="60"/>
    </row>
    <row r="1258" spans="5:5" ht="15" x14ac:dyDescent="0.25">
      <c r="E1258" s="60"/>
    </row>
    <row r="1259" spans="5:5" ht="15" x14ac:dyDescent="0.25">
      <c r="E1259" s="60"/>
    </row>
    <row r="1260" spans="5:5" ht="15" x14ac:dyDescent="0.25">
      <c r="E1260" s="60"/>
    </row>
    <row r="1261" spans="5:5" ht="15" x14ac:dyDescent="0.25">
      <c r="E1261" s="60"/>
    </row>
    <row r="1262" spans="5:5" ht="15" x14ac:dyDescent="0.25">
      <c r="E1262" s="60"/>
    </row>
    <row r="1263" spans="5:5" ht="15" x14ac:dyDescent="0.25">
      <c r="E1263" s="60"/>
    </row>
    <row r="1264" spans="5:5" ht="15" x14ac:dyDescent="0.25">
      <c r="E1264" s="60"/>
    </row>
    <row r="1265" spans="5:5" ht="15" x14ac:dyDescent="0.25">
      <c r="E1265" s="60"/>
    </row>
    <row r="1266" spans="5:5" ht="15" x14ac:dyDescent="0.25">
      <c r="E1266" s="60"/>
    </row>
    <row r="1267" spans="5:5" ht="15" x14ac:dyDescent="0.25">
      <c r="E1267" s="60"/>
    </row>
    <row r="1268" spans="5:5" ht="15" x14ac:dyDescent="0.25">
      <c r="E1268" s="60"/>
    </row>
    <row r="1269" spans="5:5" ht="15" x14ac:dyDescent="0.25">
      <c r="E1269" s="60"/>
    </row>
    <row r="1270" spans="5:5" ht="15" x14ac:dyDescent="0.25">
      <c r="E1270" s="60"/>
    </row>
    <row r="1271" spans="5:5" ht="15" x14ac:dyDescent="0.25">
      <c r="E1271" s="60"/>
    </row>
    <row r="1272" spans="5:5" ht="15" x14ac:dyDescent="0.25">
      <c r="E1272" s="60"/>
    </row>
    <row r="1273" spans="5:5" ht="15" x14ac:dyDescent="0.25">
      <c r="E1273" s="60"/>
    </row>
    <row r="1274" spans="5:5" ht="15" x14ac:dyDescent="0.25">
      <c r="E1274" s="60"/>
    </row>
    <row r="1275" spans="5:5" ht="15" x14ac:dyDescent="0.25">
      <c r="E1275" s="60"/>
    </row>
    <row r="1276" spans="5:5" ht="15" x14ac:dyDescent="0.25">
      <c r="E1276" s="60"/>
    </row>
    <row r="1277" spans="5:5" ht="15" x14ac:dyDescent="0.25">
      <c r="E1277" s="60"/>
    </row>
    <row r="1278" spans="5:5" ht="15" x14ac:dyDescent="0.25">
      <c r="E1278" s="60"/>
    </row>
    <row r="1279" spans="5:5" ht="15" x14ac:dyDescent="0.25">
      <c r="E1279" s="60"/>
    </row>
    <row r="1280" spans="5:5" ht="15" x14ac:dyDescent="0.25">
      <c r="E1280" s="60"/>
    </row>
    <row r="1281" spans="5:5" ht="15" x14ac:dyDescent="0.25">
      <c r="E1281" s="60"/>
    </row>
    <row r="1282" spans="5:5" ht="15" x14ac:dyDescent="0.25">
      <c r="E1282" s="60"/>
    </row>
    <row r="1283" spans="5:5" ht="15" x14ac:dyDescent="0.25">
      <c r="E1283" s="60"/>
    </row>
    <row r="1284" spans="5:5" ht="15" x14ac:dyDescent="0.25">
      <c r="E1284" s="60"/>
    </row>
    <row r="1285" spans="5:5" ht="15" x14ac:dyDescent="0.25">
      <c r="E1285" s="60"/>
    </row>
    <row r="1286" spans="5:5" ht="15" x14ac:dyDescent="0.25">
      <c r="E1286" s="60"/>
    </row>
    <row r="1287" spans="5:5" ht="15" x14ac:dyDescent="0.25">
      <c r="E1287" s="60"/>
    </row>
    <row r="1288" spans="5:5" ht="15" x14ac:dyDescent="0.25">
      <c r="E1288" s="60"/>
    </row>
    <row r="1289" spans="5:5" ht="15" x14ac:dyDescent="0.25">
      <c r="E1289" s="60"/>
    </row>
    <row r="1290" spans="5:5" ht="15" x14ac:dyDescent="0.25">
      <c r="E1290" s="60"/>
    </row>
    <row r="1291" spans="5:5" ht="15" x14ac:dyDescent="0.25">
      <c r="E1291" s="60"/>
    </row>
    <row r="1292" spans="5:5" ht="15" x14ac:dyDescent="0.25">
      <c r="E1292" s="60"/>
    </row>
    <row r="1293" spans="5:5" ht="15" x14ac:dyDescent="0.25">
      <c r="E1293" s="60"/>
    </row>
    <row r="1294" spans="5:5" ht="15" x14ac:dyDescent="0.25">
      <c r="E1294" s="60"/>
    </row>
    <row r="1295" spans="5:5" ht="15" x14ac:dyDescent="0.25">
      <c r="E1295" s="60"/>
    </row>
    <row r="1296" spans="5:5" ht="15" x14ac:dyDescent="0.25">
      <c r="E1296" s="60"/>
    </row>
    <row r="1297" spans="5:5" ht="15" x14ac:dyDescent="0.25">
      <c r="E1297" s="60"/>
    </row>
    <row r="1298" spans="5:5" ht="15" x14ac:dyDescent="0.25">
      <c r="E1298" s="60"/>
    </row>
    <row r="1299" spans="5:5" ht="15" x14ac:dyDescent="0.25">
      <c r="E1299" s="60"/>
    </row>
    <row r="1300" spans="5:5" ht="15" x14ac:dyDescent="0.25">
      <c r="E1300" s="60"/>
    </row>
    <row r="1301" spans="5:5" ht="15" x14ac:dyDescent="0.25">
      <c r="E1301" s="60"/>
    </row>
    <row r="1302" spans="5:5" ht="15" x14ac:dyDescent="0.25">
      <c r="E1302" s="60"/>
    </row>
    <row r="1303" spans="5:5" ht="15" x14ac:dyDescent="0.25">
      <c r="E1303" s="60"/>
    </row>
    <row r="1304" spans="5:5" ht="15" x14ac:dyDescent="0.25">
      <c r="E1304" s="60"/>
    </row>
    <row r="1305" spans="5:5" ht="15" x14ac:dyDescent="0.25">
      <c r="E1305" s="60"/>
    </row>
    <row r="1306" spans="5:5" ht="15" x14ac:dyDescent="0.25">
      <c r="E1306" s="60"/>
    </row>
    <row r="1307" spans="5:5" ht="15" x14ac:dyDescent="0.25">
      <c r="E1307" s="60"/>
    </row>
    <row r="1308" spans="5:5" ht="15" x14ac:dyDescent="0.25">
      <c r="E1308" s="60"/>
    </row>
    <row r="1309" spans="5:5" ht="15" x14ac:dyDescent="0.25">
      <c r="E1309" s="60"/>
    </row>
    <row r="1310" spans="5:5" ht="15" x14ac:dyDescent="0.25">
      <c r="E1310" s="60"/>
    </row>
    <row r="1311" spans="5:5" ht="15" x14ac:dyDescent="0.25">
      <c r="E1311" s="60"/>
    </row>
    <row r="1312" spans="5:5" ht="15" x14ac:dyDescent="0.25">
      <c r="E1312" s="60"/>
    </row>
    <row r="1313" spans="5:5" ht="15" x14ac:dyDescent="0.25">
      <c r="E1313" s="60"/>
    </row>
    <row r="1314" spans="5:5" ht="15" x14ac:dyDescent="0.25">
      <c r="E1314" s="60"/>
    </row>
    <row r="1315" spans="5:5" ht="15" x14ac:dyDescent="0.25">
      <c r="E1315" s="60"/>
    </row>
    <row r="1316" spans="5:5" ht="15" x14ac:dyDescent="0.25">
      <c r="E1316" s="60"/>
    </row>
    <row r="1317" spans="5:5" ht="15" x14ac:dyDescent="0.25">
      <c r="E1317" s="60"/>
    </row>
    <row r="1318" spans="5:5" ht="15" x14ac:dyDescent="0.25">
      <c r="E1318" s="60"/>
    </row>
    <row r="1319" spans="5:5" ht="15" x14ac:dyDescent="0.25">
      <c r="E1319" s="60"/>
    </row>
    <row r="1320" spans="5:5" ht="15" x14ac:dyDescent="0.25">
      <c r="E1320" s="60"/>
    </row>
    <row r="1321" spans="5:5" ht="15" x14ac:dyDescent="0.25">
      <c r="E1321" s="60"/>
    </row>
    <row r="1322" spans="5:5" ht="15" x14ac:dyDescent="0.25">
      <c r="E1322" s="60"/>
    </row>
    <row r="1323" spans="5:5" ht="15" x14ac:dyDescent="0.25">
      <c r="E1323" s="60"/>
    </row>
    <row r="1324" spans="5:5" ht="15" x14ac:dyDescent="0.25">
      <c r="E1324" s="60"/>
    </row>
    <row r="1325" spans="5:5" ht="15" x14ac:dyDescent="0.25">
      <c r="E1325" s="60"/>
    </row>
    <row r="1326" spans="5:5" ht="15" x14ac:dyDescent="0.25">
      <c r="E1326" s="60"/>
    </row>
    <row r="1327" spans="5:5" ht="15" x14ac:dyDescent="0.25">
      <c r="E1327" s="60"/>
    </row>
    <row r="1328" spans="5:5" ht="15" x14ac:dyDescent="0.25">
      <c r="E1328" s="60"/>
    </row>
    <row r="1329" spans="5:5" ht="15" x14ac:dyDescent="0.25">
      <c r="E1329" s="60"/>
    </row>
    <row r="1330" spans="5:5" ht="15" x14ac:dyDescent="0.25">
      <c r="E1330" s="60"/>
    </row>
    <row r="1331" spans="5:5" ht="15" x14ac:dyDescent="0.25">
      <c r="E1331" s="60"/>
    </row>
    <row r="1332" spans="5:5" ht="15" x14ac:dyDescent="0.25">
      <c r="E1332" s="60"/>
    </row>
    <row r="1333" spans="5:5" ht="15" x14ac:dyDescent="0.25">
      <c r="E1333" s="60"/>
    </row>
    <row r="1334" spans="5:5" ht="15" x14ac:dyDescent="0.25">
      <c r="E1334" s="60"/>
    </row>
    <row r="1335" spans="5:5" ht="15" x14ac:dyDescent="0.25">
      <c r="E1335" s="60"/>
    </row>
    <row r="1336" spans="5:5" ht="15" x14ac:dyDescent="0.25">
      <c r="E1336" s="60"/>
    </row>
    <row r="1337" spans="5:5" ht="15" x14ac:dyDescent="0.25">
      <c r="E1337" s="60"/>
    </row>
    <row r="1338" spans="5:5" ht="15" x14ac:dyDescent="0.25">
      <c r="E1338" s="60"/>
    </row>
    <row r="1339" spans="5:5" ht="15" x14ac:dyDescent="0.25">
      <c r="E1339" s="60"/>
    </row>
    <row r="1340" spans="5:5" ht="15" x14ac:dyDescent="0.25">
      <c r="E1340" s="60"/>
    </row>
    <row r="1341" spans="5:5" ht="15" x14ac:dyDescent="0.25">
      <c r="E1341" s="60"/>
    </row>
    <row r="1342" spans="5:5" ht="15" x14ac:dyDescent="0.25">
      <c r="E1342" s="60"/>
    </row>
    <row r="1343" spans="5:5" ht="15" x14ac:dyDescent="0.25">
      <c r="E1343" s="60"/>
    </row>
    <row r="1344" spans="5:5" ht="15" x14ac:dyDescent="0.25">
      <c r="E1344" s="60"/>
    </row>
    <row r="1345" spans="5:5" ht="15" x14ac:dyDescent="0.25">
      <c r="E1345" s="60"/>
    </row>
    <row r="1346" spans="5:5" ht="15" x14ac:dyDescent="0.25">
      <c r="E1346" s="60"/>
    </row>
    <row r="1347" spans="5:5" ht="15" x14ac:dyDescent="0.25">
      <c r="E1347" s="60"/>
    </row>
    <row r="1348" spans="5:5" ht="15" x14ac:dyDescent="0.25">
      <c r="E1348" s="60"/>
    </row>
    <row r="1349" spans="5:5" ht="15" x14ac:dyDescent="0.25">
      <c r="E1349" s="60"/>
    </row>
    <row r="1350" spans="5:5" ht="15" x14ac:dyDescent="0.25">
      <c r="E1350" s="60"/>
    </row>
    <row r="1351" spans="5:5" ht="15" x14ac:dyDescent="0.25">
      <c r="E1351" s="60"/>
    </row>
    <row r="1352" spans="5:5" ht="15" x14ac:dyDescent="0.25">
      <c r="E1352" s="60"/>
    </row>
    <row r="1353" spans="5:5" ht="15" x14ac:dyDescent="0.25">
      <c r="E1353" s="60"/>
    </row>
    <row r="1354" spans="5:5" ht="15" x14ac:dyDescent="0.25">
      <c r="E1354" s="60"/>
    </row>
    <row r="1355" spans="5:5" ht="15" x14ac:dyDescent="0.25">
      <c r="E1355" s="60"/>
    </row>
    <row r="1356" spans="5:5" ht="15" x14ac:dyDescent="0.25">
      <c r="E1356" s="60"/>
    </row>
    <row r="1357" spans="5:5" ht="15" x14ac:dyDescent="0.25">
      <c r="E1357" s="60"/>
    </row>
    <row r="1358" spans="5:5" ht="15" x14ac:dyDescent="0.25">
      <c r="E1358" s="60"/>
    </row>
    <row r="1359" spans="5:5" ht="15" x14ac:dyDescent="0.25">
      <c r="E1359" s="60"/>
    </row>
    <row r="1360" spans="5:5" ht="15" x14ac:dyDescent="0.25">
      <c r="E1360" s="60"/>
    </row>
    <row r="1361" spans="5:5" ht="15" x14ac:dyDescent="0.25">
      <c r="E1361" s="60"/>
    </row>
    <row r="1362" spans="5:5" ht="15" x14ac:dyDescent="0.25">
      <c r="E1362" s="60"/>
    </row>
    <row r="1363" spans="5:5" ht="15" x14ac:dyDescent="0.25">
      <c r="E1363" s="60"/>
    </row>
    <row r="1364" spans="5:5" ht="15" x14ac:dyDescent="0.25">
      <c r="E1364" s="60"/>
    </row>
    <row r="1365" spans="5:5" ht="15" x14ac:dyDescent="0.25">
      <c r="E1365" s="60"/>
    </row>
    <row r="1366" spans="5:5" ht="15" x14ac:dyDescent="0.25">
      <c r="E1366" s="60"/>
    </row>
    <row r="1367" spans="5:5" ht="15" x14ac:dyDescent="0.25">
      <c r="E1367" s="60"/>
    </row>
    <row r="1368" spans="5:5" ht="15" x14ac:dyDescent="0.25">
      <c r="E1368" s="60"/>
    </row>
    <row r="1369" spans="5:5" ht="15" x14ac:dyDescent="0.25">
      <c r="E1369" s="60"/>
    </row>
    <row r="1370" spans="5:5" ht="15" x14ac:dyDescent="0.25">
      <c r="E1370" s="60"/>
    </row>
    <row r="1371" spans="5:5" ht="15" x14ac:dyDescent="0.25">
      <c r="E1371" s="60"/>
    </row>
    <row r="1372" spans="5:5" ht="15" x14ac:dyDescent="0.25">
      <c r="E1372" s="60"/>
    </row>
    <row r="1373" spans="5:5" ht="15" x14ac:dyDescent="0.25">
      <c r="E1373" s="60"/>
    </row>
    <row r="1374" spans="5:5" ht="15" x14ac:dyDescent="0.25">
      <c r="E1374" s="60"/>
    </row>
    <row r="1375" spans="5:5" ht="15" x14ac:dyDescent="0.25">
      <c r="E1375" s="60"/>
    </row>
    <row r="1376" spans="5:5" ht="15" x14ac:dyDescent="0.25">
      <c r="E1376" s="60"/>
    </row>
    <row r="1377" spans="5:5" ht="15" x14ac:dyDescent="0.25">
      <c r="E1377" s="60"/>
    </row>
    <row r="1378" spans="5:5" ht="15" x14ac:dyDescent="0.25">
      <c r="E1378" s="60"/>
    </row>
    <row r="1379" spans="5:5" ht="15" x14ac:dyDescent="0.25">
      <c r="E1379" s="60"/>
    </row>
    <row r="1380" spans="5:5" ht="15" x14ac:dyDescent="0.25">
      <c r="E1380" s="60"/>
    </row>
    <row r="1381" spans="5:5" ht="15" x14ac:dyDescent="0.25">
      <c r="E1381" s="60"/>
    </row>
    <row r="1382" spans="5:5" ht="15" x14ac:dyDescent="0.25">
      <c r="E1382" s="60"/>
    </row>
    <row r="1383" spans="5:5" ht="15" x14ac:dyDescent="0.25">
      <c r="E1383" s="60"/>
    </row>
    <row r="1384" spans="5:5" ht="15" x14ac:dyDescent="0.25">
      <c r="E1384" s="60"/>
    </row>
    <row r="1385" spans="5:5" ht="15" x14ac:dyDescent="0.25">
      <c r="E1385" s="60"/>
    </row>
    <row r="1386" spans="5:5" ht="15" x14ac:dyDescent="0.25">
      <c r="E1386" s="60"/>
    </row>
    <row r="1387" spans="5:5" ht="15" x14ac:dyDescent="0.25">
      <c r="E1387" s="60"/>
    </row>
    <row r="1388" spans="5:5" ht="15" x14ac:dyDescent="0.25">
      <c r="E1388" s="60"/>
    </row>
    <row r="1389" spans="5:5" ht="15" x14ac:dyDescent="0.25">
      <c r="E1389" s="60"/>
    </row>
    <row r="1390" spans="5:5" ht="15" x14ac:dyDescent="0.25">
      <c r="E1390" s="60"/>
    </row>
    <row r="1391" spans="5:5" ht="15" x14ac:dyDescent="0.25">
      <c r="E1391" s="60"/>
    </row>
    <row r="1392" spans="5:5" ht="15" x14ac:dyDescent="0.25">
      <c r="E1392" s="60"/>
    </row>
    <row r="1393" spans="5:5" ht="15" x14ac:dyDescent="0.25">
      <c r="E1393" s="60"/>
    </row>
    <row r="1394" spans="5:5" ht="15" x14ac:dyDescent="0.25">
      <c r="E1394" s="60"/>
    </row>
    <row r="1395" spans="5:5" ht="15" x14ac:dyDescent="0.25">
      <c r="E1395" s="60"/>
    </row>
    <row r="1396" spans="5:5" ht="15" x14ac:dyDescent="0.25">
      <c r="E1396" s="60"/>
    </row>
    <row r="1397" spans="5:5" ht="15" x14ac:dyDescent="0.25">
      <c r="E1397" s="60"/>
    </row>
    <row r="1398" spans="5:5" ht="15" x14ac:dyDescent="0.25">
      <c r="E1398" s="60"/>
    </row>
    <row r="1399" spans="5:5" ht="15" x14ac:dyDescent="0.25">
      <c r="E1399" s="60"/>
    </row>
    <row r="1400" spans="5:5" ht="15" x14ac:dyDescent="0.25">
      <c r="E1400" s="60"/>
    </row>
    <row r="1401" spans="5:5" ht="15" x14ac:dyDescent="0.25">
      <c r="E1401" s="60"/>
    </row>
    <row r="1402" spans="5:5" ht="15" x14ac:dyDescent="0.25">
      <c r="E1402" s="60"/>
    </row>
    <row r="1403" spans="5:5" ht="15" x14ac:dyDescent="0.25">
      <c r="E1403" s="60"/>
    </row>
    <row r="1404" spans="5:5" ht="15" x14ac:dyDescent="0.25">
      <c r="E1404" s="60"/>
    </row>
    <row r="1405" spans="5:5" ht="15" x14ac:dyDescent="0.25">
      <c r="E1405" s="60"/>
    </row>
    <row r="1406" spans="5:5" ht="15" x14ac:dyDescent="0.25">
      <c r="E1406" s="60"/>
    </row>
    <row r="1407" spans="5:5" ht="15" x14ac:dyDescent="0.25">
      <c r="E1407" s="60"/>
    </row>
    <row r="1408" spans="5:5" ht="15" x14ac:dyDescent="0.25">
      <c r="E1408" s="60"/>
    </row>
    <row r="1409" spans="5:5" ht="15" x14ac:dyDescent="0.25">
      <c r="E1409" s="60"/>
    </row>
    <row r="1410" spans="5:5" ht="15" x14ac:dyDescent="0.25">
      <c r="E1410" s="60"/>
    </row>
    <row r="1411" spans="5:5" ht="15" x14ac:dyDescent="0.25">
      <c r="E1411" s="60"/>
    </row>
    <row r="1412" spans="5:5" ht="15" x14ac:dyDescent="0.25">
      <c r="E1412" s="60"/>
    </row>
    <row r="1413" spans="5:5" ht="15" x14ac:dyDescent="0.25">
      <c r="E1413" s="60"/>
    </row>
    <row r="1414" spans="5:5" ht="15" x14ac:dyDescent="0.25">
      <c r="E1414" s="60"/>
    </row>
    <row r="1415" spans="5:5" ht="15" x14ac:dyDescent="0.25">
      <c r="E1415" s="60"/>
    </row>
    <row r="1416" spans="5:5" ht="15" x14ac:dyDescent="0.25">
      <c r="E1416" s="60"/>
    </row>
    <row r="1417" spans="5:5" ht="15" x14ac:dyDescent="0.25">
      <c r="E1417" s="60"/>
    </row>
    <row r="1418" spans="5:5" ht="15" x14ac:dyDescent="0.25">
      <c r="E1418" s="60"/>
    </row>
    <row r="1419" spans="5:5" ht="15" x14ac:dyDescent="0.25">
      <c r="E1419" s="60"/>
    </row>
    <row r="1420" spans="5:5" ht="15" x14ac:dyDescent="0.25">
      <c r="E1420" s="60"/>
    </row>
    <row r="1421" spans="5:5" ht="15" x14ac:dyDescent="0.25">
      <c r="E1421" s="60"/>
    </row>
    <row r="1422" spans="5:5" ht="15" x14ac:dyDescent="0.25">
      <c r="E1422" s="60"/>
    </row>
    <row r="1423" spans="5:5" ht="15" x14ac:dyDescent="0.25">
      <c r="E1423" s="60"/>
    </row>
    <row r="1424" spans="5:5" ht="15" x14ac:dyDescent="0.25">
      <c r="E1424" s="60"/>
    </row>
    <row r="1425" spans="5:5" ht="15" x14ac:dyDescent="0.25">
      <c r="E1425" s="60"/>
    </row>
    <row r="1426" spans="5:5" ht="15" x14ac:dyDescent="0.25">
      <c r="E1426" s="60"/>
    </row>
    <row r="1427" spans="5:5" ht="15" x14ac:dyDescent="0.25">
      <c r="E1427" s="60"/>
    </row>
    <row r="1428" spans="5:5" ht="15" x14ac:dyDescent="0.25">
      <c r="E1428" s="60"/>
    </row>
    <row r="1429" spans="5:5" ht="15" x14ac:dyDescent="0.25">
      <c r="E1429" s="60"/>
    </row>
    <row r="1430" spans="5:5" ht="15" x14ac:dyDescent="0.25">
      <c r="E1430" s="60"/>
    </row>
    <row r="1431" spans="5:5" ht="15" x14ac:dyDescent="0.25">
      <c r="E1431" s="60"/>
    </row>
    <row r="1432" spans="5:5" ht="15" x14ac:dyDescent="0.25">
      <c r="E1432" s="60"/>
    </row>
    <row r="1433" spans="5:5" ht="15" x14ac:dyDescent="0.25">
      <c r="E1433" s="60"/>
    </row>
    <row r="1434" spans="5:5" ht="15" x14ac:dyDescent="0.25">
      <c r="E1434" s="60"/>
    </row>
    <row r="1435" spans="5:5" ht="15" x14ac:dyDescent="0.25">
      <c r="E1435" s="60"/>
    </row>
    <row r="1436" spans="5:5" ht="15" x14ac:dyDescent="0.25">
      <c r="E1436" s="60"/>
    </row>
    <row r="1437" spans="5:5" ht="15" x14ac:dyDescent="0.25">
      <c r="E1437" s="60"/>
    </row>
    <row r="1438" spans="5:5" ht="15" x14ac:dyDescent="0.25">
      <c r="E1438" s="60"/>
    </row>
    <row r="1439" spans="5:5" ht="15" x14ac:dyDescent="0.25">
      <c r="E1439" s="60"/>
    </row>
    <row r="1440" spans="5:5" ht="15" x14ac:dyDescent="0.25">
      <c r="E1440" s="60"/>
    </row>
    <row r="1441" spans="5:5" ht="15" x14ac:dyDescent="0.25">
      <c r="E1441" s="60"/>
    </row>
    <row r="1442" spans="5:5" ht="15" x14ac:dyDescent="0.25">
      <c r="E1442" s="60"/>
    </row>
    <row r="1443" spans="5:5" ht="15" x14ac:dyDescent="0.25">
      <c r="E1443" s="60"/>
    </row>
    <row r="1444" spans="5:5" ht="15" x14ac:dyDescent="0.25">
      <c r="E1444" s="60"/>
    </row>
    <row r="1445" spans="5:5" ht="15" x14ac:dyDescent="0.25">
      <c r="E1445" s="60"/>
    </row>
    <row r="1446" spans="5:5" ht="15" x14ac:dyDescent="0.25">
      <c r="E1446" s="60"/>
    </row>
    <row r="1447" spans="5:5" ht="15" x14ac:dyDescent="0.25">
      <c r="E1447" s="60"/>
    </row>
    <row r="1448" spans="5:5" ht="15" x14ac:dyDescent="0.25">
      <c r="E1448" s="60"/>
    </row>
    <row r="1449" spans="5:5" ht="15" x14ac:dyDescent="0.25">
      <c r="E1449" s="60"/>
    </row>
    <row r="1450" spans="5:5" ht="15" x14ac:dyDescent="0.25">
      <c r="E1450" s="60"/>
    </row>
    <row r="1451" spans="5:5" ht="15" x14ac:dyDescent="0.25">
      <c r="E1451" s="60"/>
    </row>
    <row r="1452" spans="5:5" ht="15" x14ac:dyDescent="0.25">
      <c r="E1452" s="60"/>
    </row>
    <row r="1453" spans="5:5" ht="15" x14ac:dyDescent="0.25">
      <c r="E1453" s="60"/>
    </row>
    <row r="1454" spans="5:5" ht="15" x14ac:dyDescent="0.25">
      <c r="E1454" s="60"/>
    </row>
    <row r="1455" spans="5:5" ht="15" x14ac:dyDescent="0.25">
      <c r="E1455" s="60"/>
    </row>
    <row r="1456" spans="5:5" ht="15" x14ac:dyDescent="0.25">
      <c r="E1456" s="60"/>
    </row>
    <row r="1457" spans="5:5" ht="15" x14ac:dyDescent="0.25">
      <c r="E1457" s="60"/>
    </row>
    <row r="1458" spans="5:5" ht="15" x14ac:dyDescent="0.25">
      <c r="E1458" s="60"/>
    </row>
    <row r="1459" spans="5:5" ht="15" x14ac:dyDescent="0.25">
      <c r="E1459" s="60"/>
    </row>
    <row r="1460" spans="5:5" ht="15" x14ac:dyDescent="0.25">
      <c r="E1460" s="60"/>
    </row>
    <row r="1461" spans="5:5" ht="15" x14ac:dyDescent="0.25">
      <c r="E1461" s="60"/>
    </row>
    <row r="1462" spans="5:5" ht="15" x14ac:dyDescent="0.25">
      <c r="E1462" s="60"/>
    </row>
    <row r="1463" spans="5:5" ht="15" x14ac:dyDescent="0.25">
      <c r="E1463" s="60"/>
    </row>
    <row r="1464" spans="5:5" ht="15" x14ac:dyDescent="0.25">
      <c r="E1464" s="60"/>
    </row>
    <row r="1465" spans="5:5" ht="15" x14ac:dyDescent="0.25">
      <c r="E1465" s="60"/>
    </row>
    <row r="1466" spans="5:5" ht="15" x14ac:dyDescent="0.25">
      <c r="E1466" s="60"/>
    </row>
    <row r="1467" spans="5:5" ht="15" x14ac:dyDescent="0.25">
      <c r="E1467" s="60"/>
    </row>
    <row r="1468" spans="5:5" ht="15" x14ac:dyDescent="0.25">
      <c r="E1468" s="60"/>
    </row>
    <row r="1469" spans="5:5" ht="15" x14ac:dyDescent="0.25">
      <c r="E1469" s="60"/>
    </row>
    <row r="1470" spans="5:5" ht="15" x14ac:dyDescent="0.25">
      <c r="E1470" s="60"/>
    </row>
    <row r="1471" spans="5:5" ht="15" x14ac:dyDescent="0.25">
      <c r="E1471" s="60"/>
    </row>
    <row r="1472" spans="5:5" ht="15" x14ac:dyDescent="0.25">
      <c r="E1472" s="60"/>
    </row>
    <row r="1473" spans="5:5" ht="15" x14ac:dyDescent="0.25">
      <c r="E1473" s="60"/>
    </row>
    <row r="1474" spans="5:5" ht="15" x14ac:dyDescent="0.25">
      <c r="E1474" s="60"/>
    </row>
    <row r="1475" spans="5:5" ht="15" x14ac:dyDescent="0.25">
      <c r="E1475" s="60"/>
    </row>
    <row r="1476" spans="5:5" ht="15" x14ac:dyDescent="0.25">
      <c r="E1476" s="60"/>
    </row>
    <row r="1477" spans="5:5" ht="15" x14ac:dyDescent="0.25">
      <c r="E1477" s="60"/>
    </row>
    <row r="1478" spans="5:5" ht="15" x14ac:dyDescent="0.25">
      <c r="E1478" s="60"/>
    </row>
    <row r="1479" spans="5:5" ht="15" x14ac:dyDescent="0.25">
      <c r="E1479" s="60"/>
    </row>
    <row r="1480" spans="5:5" ht="15" x14ac:dyDescent="0.25">
      <c r="E1480" s="60"/>
    </row>
    <row r="1481" spans="5:5" ht="15" x14ac:dyDescent="0.25">
      <c r="E1481" s="60"/>
    </row>
    <row r="1482" spans="5:5" ht="15" x14ac:dyDescent="0.25">
      <c r="E1482" s="60"/>
    </row>
    <row r="1483" spans="5:5" ht="15" x14ac:dyDescent="0.25">
      <c r="E1483" s="60"/>
    </row>
    <row r="1484" spans="5:5" ht="15" x14ac:dyDescent="0.25">
      <c r="E1484" s="60"/>
    </row>
    <row r="1485" spans="5:5" ht="15" x14ac:dyDescent="0.25">
      <c r="E1485" s="60"/>
    </row>
    <row r="1486" spans="5:5" ht="15" x14ac:dyDescent="0.25">
      <c r="E1486" s="60"/>
    </row>
    <row r="1487" spans="5:5" ht="15" x14ac:dyDescent="0.25">
      <c r="E1487" s="60"/>
    </row>
    <row r="1488" spans="5:5" ht="15" x14ac:dyDescent="0.25">
      <c r="E1488" s="60"/>
    </row>
    <row r="1489" spans="5:5" ht="15" x14ac:dyDescent="0.25">
      <c r="E1489" s="60"/>
    </row>
    <row r="1490" spans="5:5" ht="15" x14ac:dyDescent="0.25">
      <c r="E1490" s="60"/>
    </row>
    <row r="1491" spans="5:5" ht="15" x14ac:dyDescent="0.25">
      <c r="E1491" s="60"/>
    </row>
    <row r="1492" spans="5:5" ht="15" x14ac:dyDescent="0.25">
      <c r="E1492" s="60"/>
    </row>
    <row r="1493" spans="5:5" ht="15" x14ac:dyDescent="0.25">
      <c r="E1493" s="60"/>
    </row>
    <row r="1494" spans="5:5" ht="15" x14ac:dyDescent="0.25">
      <c r="E1494" s="60"/>
    </row>
    <row r="1495" spans="5:5" ht="15" x14ac:dyDescent="0.25">
      <c r="E1495" s="60"/>
    </row>
    <row r="1496" spans="5:5" ht="15" x14ac:dyDescent="0.25">
      <c r="E1496" s="60"/>
    </row>
    <row r="1497" spans="5:5" ht="15" x14ac:dyDescent="0.25">
      <c r="E1497" s="60"/>
    </row>
    <row r="1498" spans="5:5" ht="15" x14ac:dyDescent="0.25">
      <c r="E1498" s="60"/>
    </row>
    <row r="1499" spans="5:5" ht="15" x14ac:dyDescent="0.25">
      <c r="E1499" s="60"/>
    </row>
    <row r="1500" spans="5:5" ht="15" x14ac:dyDescent="0.25">
      <c r="E1500" s="60"/>
    </row>
    <row r="1501" spans="5:5" ht="15" x14ac:dyDescent="0.25">
      <c r="E1501" s="60"/>
    </row>
    <row r="1502" spans="5:5" ht="15" x14ac:dyDescent="0.25">
      <c r="E1502" s="60"/>
    </row>
    <row r="1503" spans="5:5" ht="15" x14ac:dyDescent="0.25">
      <c r="E1503" s="60"/>
    </row>
    <row r="1504" spans="5:5" ht="15" x14ac:dyDescent="0.25">
      <c r="E1504" s="60"/>
    </row>
    <row r="1505" spans="5:5" ht="15" x14ac:dyDescent="0.25">
      <c r="E1505" s="60"/>
    </row>
    <row r="1506" spans="5:5" ht="15" x14ac:dyDescent="0.25">
      <c r="E1506" s="60"/>
    </row>
    <row r="1507" spans="5:5" ht="15" x14ac:dyDescent="0.25">
      <c r="E1507" s="60"/>
    </row>
    <row r="1508" spans="5:5" ht="15" x14ac:dyDescent="0.25">
      <c r="E1508" s="60"/>
    </row>
    <row r="1509" spans="5:5" ht="15" x14ac:dyDescent="0.25">
      <c r="E1509" s="60"/>
    </row>
    <row r="1510" spans="5:5" ht="15" x14ac:dyDescent="0.25">
      <c r="E1510" s="60"/>
    </row>
    <row r="1511" spans="5:5" ht="15" x14ac:dyDescent="0.25">
      <c r="E1511" s="60"/>
    </row>
    <row r="1512" spans="5:5" ht="15" x14ac:dyDescent="0.25">
      <c r="E1512" s="60"/>
    </row>
    <row r="1513" spans="5:5" ht="15" x14ac:dyDescent="0.25">
      <c r="E1513" s="60"/>
    </row>
    <row r="1514" spans="5:5" ht="15" x14ac:dyDescent="0.25">
      <c r="E1514" s="60"/>
    </row>
    <row r="1515" spans="5:5" ht="15" x14ac:dyDescent="0.25">
      <c r="E1515" s="60"/>
    </row>
    <row r="1516" spans="5:5" ht="15" x14ac:dyDescent="0.25">
      <c r="E1516" s="60"/>
    </row>
    <row r="1517" spans="5:5" ht="15" x14ac:dyDescent="0.25">
      <c r="E1517" s="60"/>
    </row>
    <row r="1518" spans="5:5" ht="15" x14ac:dyDescent="0.25">
      <c r="E1518" s="60"/>
    </row>
    <row r="1519" spans="5:5" ht="15" x14ac:dyDescent="0.25">
      <c r="E1519" s="60"/>
    </row>
    <row r="1520" spans="5:5" ht="15" x14ac:dyDescent="0.25">
      <c r="E1520" s="60"/>
    </row>
    <row r="1521" spans="5:5" ht="15" x14ac:dyDescent="0.25">
      <c r="E1521" s="60"/>
    </row>
    <row r="1522" spans="5:5" ht="15" x14ac:dyDescent="0.25">
      <c r="E1522" s="60"/>
    </row>
    <row r="1523" spans="5:5" ht="15" x14ac:dyDescent="0.25">
      <c r="E1523" s="60"/>
    </row>
    <row r="1524" spans="5:5" ht="15" x14ac:dyDescent="0.25">
      <c r="E1524" s="60"/>
    </row>
    <row r="1525" spans="5:5" ht="15" x14ac:dyDescent="0.25">
      <c r="E1525" s="60"/>
    </row>
    <row r="1526" spans="5:5" ht="15" x14ac:dyDescent="0.25">
      <c r="E1526" s="60"/>
    </row>
    <row r="1527" spans="5:5" ht="15" x14ac:dyDescent="0.25">
      <c r="E1527" s="60"/>
    </row>
    <row r="1528" spans="5:5" ht="15" x14ac:dyDescent="0.25">
      <c r="E1528" s="60"/>
    </row>
    <row r="1529" spans="5:5" ht="15" x14ac:dyDescent="0.25">
      <c r="E1529" s="60"/>
    </row>
    <row r="1530" spans="5:5" ht="15" x14ac:dyDescent="0.25">
      <c r="E1530" s="60"/>
    </row>
    <row r="1531" spans="5:5" ht="15" x14ac:dyDescent="0.25">
      <c r="E1531" s="60"/>
    </row>
    <row r="1532" spans="5:5" ht="15" x14ac:dyDescent="0.25">
      <c r="E1532" s="60"/>
    </row>
    <row r="1533" spans="5:5" ht="15" x14ac:dyDescent="0.25">
      <c r="E1533" s="60"/>
    </row>
    <row r="1534" spans="5:5" ht="15" x14ac:dyDescent="0.25">
      <c r="E1534" s="60"/>
    </row>
    <row r="1535" spans="5:5" ht="15" x14ac:dyDescent="0.25">
      <c r="E1535" s="60"/>
    </row>
    <row r="1536" spans="5:5" ht="15" x14ac:dyDescent="0.25">
      <c r="E1536" s="60"/>
    </row>
    <row r="1537" spans="5:5" ht="15" x14ac:dyDescent="0.25">
      <c r="E1537" s="60"/>
    </row>
    <row r="1538" spans="5:5" ht="15" x14ac:dyDescent="0.25">
      <c r="E1538" s="60"/>
    </row>
    <row r="1539" spans="5:5" ht="15" x14ac:dyDescent="0.25">
      <c r="E1539" s="60"/>
    </row>
    <row r="1540" spans="5:5" ht="15" x14ac:dyDescent="0.25">
      <c r="E1540" s="60"/>
    </row>
    <row r="1541" spans="5:5" ht="15" x14ac:dyDescent="0.25">
      <c r="E1541" s="60"/>
    </row>
    <row r="1542" spans="5:5" ht="15" x14ac:dyDescent="0.25">
      <c r="E1542" s="60"/>
    </row>
    <row r="1543" spans="5:5" ht="15" x14ac:dyDescent="0.25">
      <c r="E1543" s="60"/>
    </row>
    <row r="1544" spans="5:5" ht="15" x14ac:dyDescent="0.25">
      <c r="E1544" s="60"/>
    </row>
    <row r="1545" spans="5:5" ht="15" x14ac:dyDescent="0.25">
      <c r="E1545" s="60"/>
    </row>
    <row r="1546" spans="5:5" ht="15" x14ac:dyDescent="0.25">
      <c r="E1546" s="60"/>
    </row>
    <row r="1547" spans="5:5" ht="15" x14ac:dyDescent="0.25">
      <c r="E1547" s="60"/>
    </row>
    <row r="1548" spans="5:5" ht="15" x14ac:dyDescent="0.25">
      <c r="E1548" s="60"/>
    </row>
    <row r="1549" spans="5:5" ht="15" x14ac:dyDescent="0.25">
      <c r="E1549" s="60"/>
    </row>
    <row r="1550" spans="5:5" ht="15" x14ac:dyDescent="0.25">
      <c r="E1550" s="60"/>
    </row>
    <row r="1551" spans="5:5" ht="15" x14ac:dyDescent="0.25">
      <c r="E1551" s="60"/>
    </row>
    <row r="1552" spans="5:5" ht="15" x14ac:dyDescent="0.25">
      <c r="E1552" s="60"/>
    </row>
    <row r="1553" spans="5:5" ht="15" x14ac:dyDescent="0.25">
      <c r="E1553" s="60"/>
    </row>
    <row r="1554" spans="5:5" ht="15" x14ac:dyDescent="0.25">
      <c r="E1554" s="60"/>
    </row>
    <row r="1555" spans="5:5" ht="15" x14ac:dyDescent="0.25">
      <c r="E1555" s="60"/>
    </row>
    <row r="1556" spans="5:5" ht="15" x14ac:dyDescent="0.25">
      <c r="E1556" s="60"/>
    </row>
    <row r="1557" spans="5:5" ht="15" x14ac:dyDescent="0.25">
      <c r="E1557" s="60"/>
    </row>
    <row r="1558" spans="5:5" ht="15" x14ac:dyDescent="0.25">
      <c r="E1558" s="60"/>
    </row>
    <row r="1559" spans="5:5" ht="15" x14ac:dyDescent="0.25">
      <c r="E1559" s="60"/>
    </row>
    <row r="1560" spans="5:5" ht="15" x14ac:dyDescent="0.25">
      <c r="E1560" s="60"/>
    </row>
    <row r="1561" spans="5:5" ht="15" x14ac:dyDescent="0.25">
      <c r="E1561" s="60"/>
    </row>
    <row r="1562" spans="5:5" ht="15" x14ac:dyDescent="0.25">
      <c r="E1562" s="60"/>
    </row>
    <row r="1563" spans="5:5" ht="15" x14ac:dyDescent="0.25">
      <c r="E1563" s="60"/>
    </row>
    <row r="1564" spans="5:5" ht="15" x14ac:dyDescent="0.25">
      <c r="E1564" s="60"/>
    </row>
    <row r="1565" spans="5:5" ht="15" x14ac:dyDescent="0.25">
      <c r="E1565" s="60"/>
    </row>
    <row r="1566" spans="5:5" ht="15" x14ac:dyDescent="0.25">
      <c r="E1566" s="60"/>
    </row>
    <row r="1567" spans="5:5" ht="15" x14ac:dyDescent="0.25">
      <c r="E1567" s="60"/>
    </row>
    <row r="1568" spans="5:5" ht="15" x14ac:dyDescent="0.25">
      <c r="E1568" s="60"/>
    </row>
    <row r="1569" spans="5:5" ht="15" x14ac:dyDescent="0.25">
      <c r="E1569" s="60"/>
    </row>
    <row r="1570" spans="5:5" ht="15" x14ac:dyDescent="0.25">
      <c r="E1570" s="60"/>
    </row>
    <row r="1571" spans="5:5" ht="15" x14ac:dyDescent="0.25">
      <c r="E1571" s="60"/>
    </row>
    <row r="1572" spans="5:5" ht="15" x14ac:dyDescent="0.25">
      <c r="E1572" s="60"/>
    </row>
    <row r="1573" spans="5:5" ht="15" x14ac:dyDescent="0.25">
      <c r="E1573" s="60"/>
    </row>
    <row r="1574" spans="5:5" ht="15" x14ac:dyDescent="0.25">
      <c r="E1574" s="60"/>
    </row>
    <row r="1575" spans="5:5" ht="15" x14ac:dyDescent="0.25">
      <c r="E1575" s="60"/>
    </row>
    <row r="1576" spans="5:5" ht="15" x14ac:dyDescent="0.25">
      <c r="E1576" s="60"/>
    </row>
    <row r="1577" spans="5:5" ht="15" x14ac:dyDescent="0.25">
      <c r="E1577" s="60"/>
    </row>
    <row r="1578" spans="5:5" ht="15" x14ac:dyDescent="0.25">
      <c r="E1578" s="60"/>
    </row>
    <row r="1579" spans="5:5" ht="15" x14ac:dyDescent="0.25">
      <c r="E1579" s="60"/>
    </row>
    <row r="1580" spans="5:5" ht="15" x14ac:dyDescent="0.25">
      <c r="E1580" s="60"/>
    </row>
    <row r="1581" spans="5:5" ht="15" x14ac:dyDescent="0.25">
      <c r="E1581" s="60"/>
    </row>
    <row r="1582" spans="5:5" ht="15" x14ac:dyDescent="0.25">
      <c r="E1582" s="60"/>
    </row>
    <row r="1583" spans="5:5" ht="15" x14ac:dyDescent="0.25">
      <c r="E1583" s="60"/>
    </row>
    <row r="1584" spans="5:5" ht="15" x14ac:dyDescent="0.25">
      <c r="E1584" s="60"/>
    </row>
    <row r="1585" spans="5:5" ht="15" x14ac:dyDescent="0.25">
      <c r="E1585" s="60"/>
    </row>
    <row r="1586" spans="5:5" ht="15" x14ac:dyDescent="0.25">
      <c r="E1586" s="60"/>
    </row>
    <row r="1587" spans="5:5" ht="15" x14ac:dyDescent="0.25">
      <c r="E1587" s="60"/>
    </row>
    <row r="1588" spans="5:5" ht="15" x14ac:dyDescent="0.25">
      <c r="E1588" s="60"/>
    </row>
    <row r="1589" spans="5:5" ht="15" x14ac:dyDescent="0.25">
      <c r="E1589" s="60"/>
    </row>
    <row r="1590" spans="5:5" ht="15" x14ac:dyDescent="0.25">
      <c r="E1590" s="60"/>
    </row>
    <row r="1591" spans="5:5" ht="15" x14ac:dyDescent="0.25">
      <c r="E1591" s="60"/>
    </row>
    <row r="1592" spans="5:5" ht="15" x14ac:dyDescent="0.25">
      <c r="E1592" s="60"/>
    </row>
    <row r="1593" spans="5:5" ht="15" x14ac:dyDescent="0.25">
      <c r="E1593" s="60"/>
    </row>
    <row r="1594" spans="5:5" ht="15" x14ac:dyDescent="0.25">
      <c r="E1594" s="60"/>
    </row>
    <row r="1595" spans="5:5" ht="15" x14ac:dyDescent="0.25">
      <c r="E1595" s="60"/>
    </row>
    <row r="1596" spans="5:5" ht="15" x14ac:dyDescent="0.25">
      <c r="E1596" s="60"/>
    </row>
    <row r="1597" spans="5:5" ht="15" x14ac:dyDescent="0.25">
      <c r="E1597" s="60"/>
    </row>
    <row r="1598" spans="5:5" ht="15" x14ac:dyDescent="0.25">
      <c r="E1598" s="60"/>
    </row>
    <row r="1599" spans="5:5" ht="15" x14ac:dyDescent="0.25">
      <c r="E1599" s="60"/>
    </row>
    <row r="1600" spans="5:5" ht="15" x14ac:dyDescent="0.25">
      <c r="E1600" s="60"/>
    </row>
    <row r="1601" spans="5:5" ht="15" x14ac:dyDescent="0.25">
      <c r="E1601" s="60"/>
    </row>
    <row r="1602" spans="5:5" ht="15" x14ac:dyDescent="0.25">
      <c r="E1602" s="60"/>
    </row>
    <row r="1603" spans="5:5" ht="15" x14ac:dyDescent="0.25">
      <c r="E1603" s="60"/>
    </row>
    <row r="1604" spans="5:5" ht="15" x14ac:dyDescent="0.25">
      <c r="E1604" s="60"/>
    </row>
    <row r="1605" spans="5:5" ht="15" x14ac:dyDescent="0.25">
      <c r="E1605" s="60"/>
    </row>
    <row r="1606" spans="5:5" ht="15" x14ac:dyDescent="0.25">
      <c r="E1606" s="60"/>
    </row>
    <row r="1607" spans="5:5" ht="15" x14ac:dyDescent="0.25">
      <c r="E1607" s="60"/>
    </row>
    <row r="1608" spans="5:5" ht="15" x14ac:dyDescent="0.25">
      <c r="E1608" s="60"/>
    </row>
    <row r="1609" spans="5:5" ht="15" x14ac:dyDescent="0.25">
      <c r="E1609" s="60"/>
    </row>
    <row r="1610" spans="5:5" ht="15" x14ac:dyDescent="0.25">
      <c r="E1610" s="60"/>
    </row>
    <row r="1611" spans="5:5" ht="15" x14ac:dyDescent="0.25">
      <c r="E1611" s="60"/>
    </row>
    <row r="1612" spans="5:5" ht="15" x14ac:dyDescent="0.25">
      <c r="E1612" s="60"/>
    </row>
    <row r="1613" spans="5:5" ht="15" x14ac:dyDescent="0.25">
      <c r="E1613" s="60"/>
    </row>
    <row r="1614" spans="5:5" ht="15" x14ac:dyDescent="0.25">
      <c r="E1614" s="60"/>
    </row>
    <row r="1615" spans="5:5" ht="15" x14ac:dyDescent="0.25">
      <c r="E1615" s="60"/>
    </row>
    <row r="1616" spans="5:5" ht="15" x14ac:dyDescent="0.25">
      <c r="E1616" s="60"/>
    </row>
    <row r="1617" spans="5:5" ht="15" x14ac:dyDescent="0.25">
      <c r="E1617" s="60"/>
    </row>
    <row r="1618" spans="5:5" ht="15" x14ac:dyDescent="0.25">
      <c r="E1618" s="60"/>
    </row>
    <row r="1619" spans="5:5" ht="15" x14ac:dyDescent="0.25">
      <c r="E1619" s="60"/>
    </row>
    <row r="1620" spans="5:5" ht="15" x14ac:dyDescent="0.25">
      <c r="E1620" s="60"/>
    </row>
    <row r="1621" spans="5:5" ht="15" x14ac:dyDescent="0.25">
      <c r="E1621" s="60"/>
    </row>
    <row r="1622" spans="5:5" ht="15" x14ac:dyDescent="0.25">
      <c r="E1622" s="60"/>
    </row>
    <row r="1623" spans="5:5" ht="15" x14ac:dyDescent="0.25">
      <c r="E1623" s="60"/>
    </row>
    <row r="1624" spans="5:5" ht="15" x14ac:dyDescent="0.25">
      <c r="E1624" s="60"/>
    </row>
    <row r="1625" spans="5:5" ht="15" x14ac:dyDescent="0.25">
      <c r="E1625" s="60"/>
    </row>
    <row r="1626" spans="5:5" ht="15" x14ac:dyDescent="0.25">
      <c r="E1626" s="60"/>
    </row>
    <row r="1627" spans="5:5" ht="15" x14ac:dyDescent="0.25">
      <c r="E1627" s="60"/>
    </row>
    <row r="1628" spans="5:5" ht="15" x14ac:dyDescent="0.25">
      <c r="E1628" s="60"/>
    </row>
    <row r="1629" spans="5:5" ht="15" x14ac:dyDescent="0.25">
      <c r="E1629" s="60"/>
    </row>
    <row r="1630" spans="5:5" ht="15" x14ac:dyDescent="0.25">
      <c r="E1630" s="60"/>
    </row>
    <row r="1631" spans="5:5" ht="15" x14ac:dyDescent="0.25">
      <c r="E1631" s="60"/>
    </row>
    <row r="1632" spans="5:5" ht="15" x14ac:dyDescent="0.25">
      <c r="E1632" s="60"/>
    </row>
    <row r="1633" spans="5:5" ht="15" x14ac:dyDescent="0.25">
      <c r="E1633" s="60"/>
    </row>
    <row r="1634" spans="5:5" ht="15" x14ac:dyDescent="0.25">
      <c r="E1634" s="60"/>
    </row>
    <row r="1635" spans="5:5" ht="15" x14ac:dyDescent="0.25">
      <c r="E1635" s="60"/>
    </row>
    <row r="1636" spans="5:5" ht="15" x14ac:dyDescent="0.25">
      <c r="E1636" s="60"/>
    </row>
    <row r="1637" spans="5:5" ht="15" x14ac:dyDescent="0.25">
      <c r="E1637" s="60"/>
    </row>
    <row r="1638" spans="5:5" ht="15" x14ac:dyDescent="0.25">
      <c r="E1638" s="60"/>
    </row>
    <row r="1639" spans="5:5" ht="15" x14ac:dyDescent="0.25">
      <c r="E1639" s="60"/>
    </row>
    <row r="1640" spans="5:5" ht="15" x14ac:dyDescent="0.25">
      <c r="E1640" s="60"/>
    </row>
    <row r="1641" spans="5:5" ht="15" x14ac:dyDescent="0.25">
      <c r="E1641" s="60"/>
    </row>
    <row r="1642" spans="5:5" ht="15" x14ac:dyDescent="0.25">
      <c r="E1642" s="60"/>
    </row>
    <row r="1643" spans="5:5" ht="15" x14ac:dyDescent="0.25">
      <c r="E1643" s="60"/>
    </row>
    <row r="1644" spans="5:5" ht="15" x14ac:dyDescent="0.25">
      <c r="E1644" s="60"/>
    </row>
    <row r="1645" spans="5:5" ht="15" x14ac:dyDescent="0.25">
      <c r="E1645" s="60"/>
    </row>
    <row r="1646" spans="5:5" ht="15" x14ac:dyDescent="0.25">
      <c r="E1646" s="60"/>
    </row>
    <row r="1647" spans="5:5" ht="15" x14ac:dyDescent="0.25">
      <c r="E1647" s="60"/>
    </row>
    <row r="1648" spans="5:5" ht="15" x14ac:dyDescent="0.25">
      <c r="E1648" s="60"/>
    </row>
    <row r="1649" spans="5:5" ht="15" x14ac:dyDescent="0.25">
      <c r="E1649" s="60"/>
    </row>
    <row r="1650" spans="5:5" ht="15" x14ac:dyDescent="0.25">
      <c r="E1650" s="60"/>
    </row>
    <row r="1651" spans="5:5" ht="15" x14ac:dyDescent="0.25">
      <c r="E1651" s="60"/>
    </row>
    <row r="1652" spans="5:5" ht="15" x14ac:dyDescent="0.25">
      <c r="E1652" s="60"/>
    </row>
    <row r="1653" spans="5:5" ht="15" x14ac:dyDescent="0.25">
      <c r="E1653" s="60"/>
    </row>
    <row r="1654" spans="5:5" ht="15" x14ac:dyDescent="0.25">
      <c r="E1654" s="60"/>
    </row>
    <row r="1655" spans="5:5" ht="15" x14ac:dyDescent="0.25">
      <c r="E1655" s="60"/>
    </row>
    <row r="1656" spans="5:5" ht="15" x14ac:dyDescent="0.25">
      <c r="E1656" s="60"/>
    </row>
    <row r="1657" spans="5:5" ht="15" x14ac:dyDescent="0.25">
      <c r="E1657" s="60"/>
    </row>
    <row r="1658" spans="5:5" ht="15" x14ac:dyDescent="0.25">
      <c r="E1658" s="60"/>
    </row>
    <row r="1659" spans="5:5" ht="15" x14ac:dyDescent="0.25">
      <c r="E1659" s="60"/>
    </row>
    <row r="1660" spans="5:5" ht="15" x14ac:dyDescent="0.25">
      <c r="E1660" s="60"/>
    </row>
    <row r="1661" spans="5:5" ht="15" x14ac:dyDescent="0.25">
      <c r="E1661" s="60"/>
    </row>
    <row r="1662" spans="5:5" ht="15" x14ac:dyDescent="0.25">
      <c r="E1662" s="60"/>
    </row>
    <row r="1663" spans="5:5" ht="15" x14ac:dyDescent="0.25">
      <c r="E1663" s="60"/>
    </row>
    <row r="1664" spans="5:5" ht="15" x14ac:dyDescent="0.25">
      <c r="E1664" s="60"/>
    </row>
    <row r="1665" spans="5:5" ht="15" x14ac:dyDescent="0.25">
      <c r="E1665" s="60"/>
    </row>
    <row r="1666" spans="5:5" ht="15" x14ac:dyDescent="0.25">
      <c r="E1666" s="60"/>
    </row>
    <row r="1667" spans="5:5" ht="15" x14ac:dyDescent="0.25">
      <c r="E1667" s="60"/>
    </row>
    <row r="1668" spans="5:5" ht="15" x14ac:dyDescent="0.25">
      <c r="E1668" s="60"/>
    </row>
    <row r="1669" spans="5:5" ht="15" x14ac:dyDescent="0.25">
      <c r="E1669" s="60"/>
    </row>
    <row r="1670" spans="5:5" ht="15" x14ac:dyDescent="0.25">
      <c r="E1670" s="60"/>
    </row>
    <row r="1671" spans="5:5" ht="15" x14ac:dyDescent="0.25">
      <c r="E1671" s="60"/>
    </row>
    <row r="1672" spans="5:5" ht="15" x14ac:dyDescent="0.25">
      <c r="E1672" s="60"/>
    </row>
    <row r="1673" spans="5:5" ht="15" x14ac:dyDescent="0.25">
      <c r="E1673" s="60"/>
    </row>
    <row r="1674" spans="5:5" ht="15" x14ac:dyDescent="0.25">
      <c r="E1674" s="60"/>
    </row>
    <row r="1675" spans="5:5" ht="15" x14ac:dyDescent="0.25">
      <c r="E1675" s="60"/>
    </row>
    <row r="1676" spans="5:5" ht="15" x14ac:dyDescent="0.25">
      <c r="E1676" s="60"/>
    </row>
    <row r="1677" spans="5:5" ht="15" x14ac:dyDescent="0.25">
      <c r="E1677" s="60"/>
    </row>
    <row r="1678" spans="5:5" ht="15" x14ac:dyDescent="0.25">
      <c r="E1678" s="60"/>
    </row>
    <row r="1679" spans="5:5" ht="15" x14ac:dyDescent="0.25">
      <c r="E1679" s="60"/>
    </row>
    <row r="1680" spans="5:5" ht="15" x14ac:dyDescent="0.25">
      <c r="E1680" s="60"/>
    </row>
    <row r="1681" spans="5:5" ht="15" x14ac:dyDescent="0.25">
      <c r="E1681" s="60"/>
    </row>
    <row r="1682" spans="5:5" ht="15" x14ac:dyDescent="0.25">
      <c r="E1682" s="60"/>
    </row>
    <row r="1683" spans="5:5" ht="15" x14ac:dyDescent="0.25">
      <c r="E1683" s="60"/>
    </row>
    <row r="1684" spans="5:5" ht="15" x14ac:dyDescent="0.25">
      <c r="E1684" s="60"/>
    </row>
    <row r="1685" spans="5:5" ht="15" x14ac:dyDescent="0.25">
      <c r="E1685" s="60"/>
    </row>
    <row r="1686" spans="5:5" ht="15" x14ac:dyDescent="0.25">
      <c r="E1686" s="60"/>
    </row>
    <row r="1687" spans="5:5" ht="15" x14ac:dyDescent="0.25">
      <c r="E1687" s="60"/>
    </row>
    <row r="1688" spans="5:5" ht="15" x14ac:dyDescent="0.25">
      <c r="E1688" s="60"/>
    </row>
    <row r="1689" spans="5:5" ht="15" x14ac:dyDescent="0.25">
      <c r="E1689" s="60"/>
    </row>
    <row r="1690" spans="5:5" ht="15" x14ac:dyDescent="0.25">
      <c r="E1690" s="60"/>
    </row>
    <row r="1691" spans="5:5" ht="15" x14ac:dyDescent="0.25">
      <c r="E1691" s="60"/>
    </row>
    <row r="1692" spans="5:5" ht="15" x14ac:dyDescent="0.25">
      <c r="E1692" s="60"/>
    </row>
    <row r="1693" spans="5:5" ht="15" x14ac:dyDescent="0.25">
      <c r="E1693" s="60"/>
    </row>
    <row r="1694" spans="5:5" ht="15" x14ac:dyDescent="0.25">
      <c r="E1694" s="60"/>
    </row>
    <row r="1695" spans="5:5" ht="15" x14ac:dyDescent="0.25">
      <c r="E1695" s="60"/>
    </row>
    <row r="1696" spans="5:5" ht="15" x14ac:dyDescent="0.25">
      <c r="E1696" s="60"/>
    </row>
    <row r="1697" spans="5:5" ht="15" x14ac:dyDescent="0.25">
      <c r="E1697" s="60"/>
    </row>
    <row r="1698" spans="5:5" ht="15" x14ac:dyDescent="0.25">
      <c r="E1698" s="60"/>
    </row>
    <row r="1699" spans="5:5" ht="15" x14ac:dyDescent="0.25">
      <c r="E1699" s="60"/>
    </row>
    <row r="1700" spans="5:5" ht="15" x14ac:dyDescent="0.25">
      <c r="E1700" s="60"/>
    </row>
    <row r="1701" spans="5:5" ht="15" x14ac:dyDescent="0.25">
      <c r="E1701" s="60"/>
    </row>
    <row r="1702" spans="5:5" ht="15" x14ac:dyDescent="0.25">
      <c r="E1702" s="60"/>
    </row>
    <row r="1703" spans="5:5" ht="15" x14ac:dyDescent="0.25">
      <c r="E1703" s="60"/>
    </row>
    <row r="1704" spans="5:5" ht="15" x14ac:dyDescent="0.25">
      <c r="E1704" s="60"/>
    </row>
    <row r="1705" spans="5:5" ht="15" x14ac:dyDescent="0.25">
      <c r="E1705" s="60"/>
    </row>
    <row r="1706" spans="5:5" ht="15" x14ac:dyDescent="0.25">
      <c r="E1706" s="60"/>
    </row>
    <row r="1707" spans="5:5" ht="15" x14ac:dyDescent="0.25">
      <c r="E1707" s="60"/>
    </row>
    <row r="1708" spans="5:5" ht="15" x14ac:dyDescent="0.25">
      <c r="E1708" s="60"/>
    </row>
    <row r="1709" spans="5:5" ht="15" x14ac:dyDescent="0.25">
      <c r="E1709" s="60"/>
    </row>
    <row r="1710" spans="5:5" ht="15" x14ac:dyDescent="0.25">
      <c r="E1710" s="60"/>
    </row>
    <row r="1711" spans="5:5" ht="15" x14ac:dyDescent="0.25">
      <c r="E1711" s="60"/>
    </row>
    <row r="1712" spans="5:5" ht="15" x14ac:dyDescent="0.25">
      <c r="E1712" s="60"/>
    </row>
    <row r="1713" spans="5:5" ht="15" x14ac:dyDescent="0.25">
      <c r="E1713" s="60"/>
    </row>
    <row r="1714" spans="5:5" ht="15" x14ac:dyDescent="0.25">
      <c r="E1714" s="60"/>
    </row>
    <row r="1715" spans="5:5" ht="15" x14ac:dyDescent="0.25">
      <c r="E1715" s="60"/>
    </row>
    <row r="1716" spans="5:5" ht="15" x14ac:dyDescent="0.25">
      <c r="E1716" s="60"/>
    </row>
    <row r="1717" spans="5:5" ht="15" x14ac:dyDescent="0.25">
      <c r="E1717" s="60"/>
    </row>
    <row r="1718" spans="5:5" ht="15" x14ac:dyDescent="0.25">
      <c r="E1718" s="60"/>
    </row>
    <row r="1719" spans="5:5" ht="15" x14ac:dyDescent="0.25">
      <c r="E1719" s="60"/>
    </row>
    <row r="1720" spans="5:5" ht="15" x14ac:dyDescent="0.25">
      <c r="E1720" s="60"/>
    </row>
    <row r="1721" spans="5:5" ht="15" x14ac:dyDescent="0.25">
      <c r="E1721" s="60"/>
    </row>
    <row r="1722" spans="5:5" ht="15" x14ac:dyDescent="0.25">
      <c r="E1722" s="60"/>
    </row>
    <row r="1723" spans="5:5" ht="15" x14ac:dyDescent="0.25">
      <c r="E1723" s="60"/>
    </row>
    <row r="1724" spans="5:5" ht="15" x14ac:dyDescent="0.25">
      <c r="E1724" s="60"/>
    </row>
    <row r="1725" spans="5:5" ht="15" x14ac:dyDescent="0.25">
      <c r="E1725" s="60"/>
    </row>
    <row r="1726" spans="5:5" ht="15" x14ac:dyDescent="0.25">
      <c r="E1726" s="60"/>
    </row>
    <row r="1727" spans="5:5" ht="15" x14ac:dyDescent="0.25">
      <c r="E1727" s="60"/>
    </row>
    <row r="1728" spans="5:5" ht="15" x14ac:dyDescent="0.25">
      <c r="E1728" s="60"/>
    </row>
    <row r="1729" spans="5:5" ht="15" x14ac:dyDescent="0.25">
      <c r="E1729" s="60"/>
    </row>
    <row r="1730" spans="5:5" ht="15" x14ac:dyDescent="0.25">
      <c r="E1730" s="60"/>
    </row>
    <row r="1731" spans="5:5" ht="15" x14ac:dyDescent="0.25">
      <c r="E1731" s="60"/>
    </row>
    <row r="1732" spans="5:5" ht="15" x14ac:dyDescent="0.25">
      <c r="E1732" s="60"/>
    </row>
    <row r="1733" spans="5:5" ht="15" x14ac:dyDescent="0.25">
      <c r="E1733" s="60"/>
    </row>
    <row r="1734" spans="5:5" ht="15" x14ac:dyDescent="0.25">
      <c r="E1734" s="60"/>
    </row>
    <row r="1735" spans="5:5" ht="15" x14ac:dyDescent="0.25">
      <c r="E1735" s="60"/>
    </row>
    <row r="1736" spans="5:5" ht="15" x14ac:dyDescent="0.25">
      <c r="E1736" s="60"/>
    </row>
    <row r="1737" spans="5:5" ht="15" x14ac:dyDescent="0.25">
      <c r="E1737" s="60"/>
    </row>
    <row r="1738" spans="5:5" ht="15" x14ac:dyDescent="0.25">
      <c r="E1738" s="60"/>
    </row>
    <row r="1739" spans="5:5" ht="15" x14ac:dyDescent="0.25">
      <c r="E1739" s="60"/>
    </row>
    <row r="1740" spans="5:5" ht="15" x14ac:dyDescent="0.25">
      <c r="E1740" s="60"/>
    </row>
    <row r="1741" spans="5:5" ht="15" x14ac:dyDescent="0.25">
      <c r="E1741" s="60"/>
    </row>
    <row r="1742" spans="5:5" ht="15" x14ac:dyDescent="0.25">
      <c r="E1742" s="60"/>
    </row>
    <row r="1743" spans="5:5" ht="15" x14ac:dyDescent="0.25">
      <c r="E1743" s="60"/>
    </row>
    <row r="1744" spans="5:5" ht="15" x14ac:dyDescent="0.25">
      <c r="E1744" s="60"/>
    </row>
    <row r="1745" spans="5:5" ht="15" x14ac:dyDescent="0.25">
      <c r="E1745" s="60"/>
    </row>
    <row r="1746" spans="5:5" ht="15" x14ac:dyDescent="0.25">
      <c r="E1746" s="60"/>
    </row>
    <row r="1747" spans="5:5" ht="15" x14ac:dyDescent="0.25">
      <c r="E1747" s="60"/>
    </row>
    <row r="1748" spans="5:5" ht="15" x14ac:dyDescent="0.25">
      <c r="E1748" s="60"/>
    </row>
    <row r="1749" spans="5:5" ht="15" x14ac:dyDescent="0.25">
      <c r="E1749" s="60"/>
    </row>
    <row r="1750" spans="5:5" ht="15" x14ac:dyDescent="0.25">
      <c r="E1750" s="60"/>
    </row>
    <row r="1751" spans="5:5" ht="15" x14ac:dyDescent="0.25">
      <c r="E1751" s="60"/>
    </row>
    <row r="1752" spans="5:5" ht="15" x14ac:dyDescent="0.25">
      <c r="E1752" s="60"/>
    </row>
    <row r="1753" spans="5:5" ht="15" x14ac:dyDescent="0.25">
      <c r="E1753" s="60"/>
    </row>
    <row r="1754" spans="5:5" ht="15" x14ac:dyDescent="0.25">
      <c r="E1754" s="60"/>
    </row>
    <row r="1755" spans="5:5" ht="15" x14ac:dyDescent="0.25">
      <c r="E1755" s="60"/>
    </row>
    <row r="1756" spans="5:5" ht="15" x14ac:dyDescent="0.25">
      <c r="E1756" s="60"/>
    </row>
    <row r="1757" spans="5:5" ht="15" x14ac:dyDescent="0.25">
      <c r="E1757" s="60"/>
    </row>
    <row r="1758" spans="5:5" ht="15" x14ac:dyDescent="0.25">
      <c r="E1758" s="60"/>
    </row>
    <row r="1759" spans="5:5" ht="15" x14ac:dyDescent="0.25">
      <c r="E1759" s="60"/>
    </row>
    <row r="1760" spans="5:5" ht="15" x14ac:dyDescent="0.25">
      <c r="E1760" s="60"/>
    </row>
    <row r="1761" spans="5:5" ht="15" x14ac:dyDescent="0.25">
      <c r="E1761" s="60"/>
    </row>
    <row r="1762" spans="5:5" ht="15" x14ac:dyDescent="0.25">
      <c r="E1762" s="60"/>
    </row>
    <row r="1763" spans="5:5" ht="15" x14ac:dyDescent="0.25">
      <c r="E1763" s="60"/>
    </row>
    <row r="1764" spans="5:5" ht="15" x14ac:dyDescent="0.25">
      <c r="E1764" s="60"/>
    </row>
    <row r="1765" spans="5:5" ht="15" x14ac:dyDescent="0.25">
      <c r="E1765" s="60"/>
    </row>
    <row r="1766" spans="5:5" ht="15" x14ac:dyDescent="0.25">
      <c r="E1766" s="60"/>
    </row>
    <row r="1767" spans="5:5" ht="15" x14ac:dyDescent="0.25">
      <c r="E1767" s="60"/>
    </row>
    <row r="1768" spans="5:5" ht="15" x14ac:dyDescent="0.25">
      <c r="E1768" s="60"/>
    </row>
    <row r="1769" spans="5:5" ht="15" x14ac:dyDescent="0.25">
      <c r="E1769" s="60"/>
    </row>
    <row r="1770" spans="5:5" ht="15" x14ac:dyDescent="0.25">
      <c r="E1770" s="60"/>
    </row>
    <row r="1771" spans="5:5" ht="15" x14ac:dyDescent="0.25">
      <c r="E1771" s="60"/>
    </row>
    <row r="1772" spans="5:5" ht="15" x14ac:dyDescent="0.25">
      <c r="E1772" s="60"/>
    </row>
    <row r="1773" spans="5:5" ht="15" x14ac:dyDescent="0.25">
      <c r="E1773" s="60"/>
    </row>
    <row r="1774" spans="5:5" ht="15" x14ac:dyDescent="0.25">
      <c r="E1774" s="60"/>
    </row>
    <row r="1775" spans="5:5" ht="15" x14ac:dyDescent="0.25">
      <c r="E1775" s="60"/>
    </row>
    <row r="1776" spans="5:5" ht="15" x14ac:dyDescent="0.25">
      <c r="E1776" s="60"/>
    </row>
    <row r="1777" spans="5:5" ht="15" x14ac:dyDescent="0.25">
      <c r="E1777" s="60"/>
    </row>
    <row r="1778" spans="5:5" ht="15" x14ac:dyDescent="0.25">
      <c r="E1778" s="60"/>
    </row>
    <row r="1779" spans="5:5" ht="15" x14ac:dyDescent="0.25">
      <c r="E1779" s="60"/>
    </row>
    <row r="1780" spans="5:5" ht="15" x14ac:dyDescent="0.25">
      <c r="E1780" s="60"/>
    </row>
    <row r="1781" spans="5:5" ht="15" x14ac:dyDescent="0.25">
      <c r="E1781" s="60"/>
    </row>
    <row r="1782" spans="5:5" ht="15" x14ac:dyDescent="0.25">
      <c r="E1782" s="60"/>
    </row>
    <row r="1783" spans="5:5" ht="15" x14ac:dyDescent="0.25">
      <c r="E1783" s="60"/>
    </row>
    <row r="1784" spans="5:5" ht="15" x14ac:dyDescent="0.25">
      <c r="E1784" s="60"/>
    </row>
    <row r="1785" spans="5:5" ht="15" x14ac:dyDescent="0.25">
      <c r="E1785" s="60"/>
    </row>
    <row r="1786" spans="5:5" ht="15" x14ac:dyDescent="0.25">
      <c r="E1786" s="60"/>
    </row>
    <row r="1787" spans="5:5" ht="15" x14ac:dyDescent="0.25">
      <c r="E1787" s="60"/>
    </row>
    <row r="1788" spans="5:5" ht="15" x14ac:dyDescent="0.25">
      <c r="E1788" s="60"/>
    </row>
    <row r="1789" spans="5:5" ht="15" x14ac:dyDescent="0.25">
      <c r="E1789" s="60"/>
    </row>
    <row r="1790" spans="5:5" ht="15" x14ac:dyDescent="0.25">
      <c r="E1790" s="60"/>
    </row>
    <row r="1791" spans="5:5" ht="15" x14ac:dyDescent="0.25">
      <c r="E1791" s="60"/>
    </row>
    <row r="1792" spans="5:5" ht="15" x14ac:dyDescent="0.25">
      <c r="E1792" s="60"/>
    </row>
    <row r="1793" spans="5:5" ht="15" x14ac:dyDescent="0.25">
      <c r="E1793" s="60"/>
    </row>
    <row r="1794" spans="5:5" ht="15" x14ac:dyDescent="0.25">
      <c r="E1794" s="60"/>
    </row>
    <row r="1795" spans="5:5" ht="15" x14ac:dyDescent="0.25">
      <c r="E1795" s="60"/>
    </row>
    <row r="1796" spans="5:5" ht="15" x14ac:dyDescent="0.25">
      <c r="E1796" s="60"/>
    </row>
    <row r="1797" spans="5:5" ht="15" x14ac:dyDescent="0.25">
      <c r="E1797" s="60"/>
    </row>
    <row r="1798" spans="5:5" ht="15" x14ac:dyDescent="0.25">
      <c r="E1798" s="60"/>
    </row>
    <row r="1799" spans="5:5" ht="15" x14ac:dyDescent="0.25">
      <c r="E1799" s="60"/>
    </row>
    <row r="1800" spans="5:5" ht="15" x14ac:dyDescent="0.25">
      <c r="E1800" s="60"/>
    </row>
    <row r="1801" spans="5:5" ht="15" x14ac:dyDescent="0.25">
      <c r="E1801" s="60"/>
    </row>
    <row r="1802" spans="5:5" ht="15" x14ac:dyDescent="0.25">
      <c r="E1802" s="60"/>
    </row>
    <row r="1803" spans="5:5" ht="15" x14ac:dyDescent="0.25">
      <c r="E1803" s="60"/>
    </row>
    <row r="1804" spans="5:5" ht="15" x14ac:dyDescent="0.25">
      <c r="E1804" s="60"/>
    </row>
    <row r="1805" spans="5:5" ht="15" x14ac:dyDescent="0.25">
      <c r="E1805" s="60"/>
    </row>
    <row r="1806" spans="5:5" ht="15" x14ac:dyDescent="0.25">
      <c r="E1806" s="60"/>
    </row>
    <row r="1807" spans="5:5" ht="15" x14ac:dyDescent="0.25">
      <c r="E1807" s="60"/>
    </row>
    <row r="1808" spans="5:5" ht="15" x14ac:dyDescent="0.25">
      <c r="E1808" s="60"/>
    </row>
    <row r="1809" spans="5:5" ht="15" x14ac:dyDescent="0.25">
      <c r="E1809" s="60"/>
    </row>
    <row r="1810" spans="5:5" ht="15" x14ac:dyDescent="0.25">
      <c r="E1810" s="60"/>
    </row>
    <row r="1811" spans="5:5" ht="15" x14ac:dyDescent="0.25">
      <c r="E1811" s="60"/>
    </row>
    <row r="1812" spans="5:5" ht="15" x14ac:dyDescent="0.25">
      <c r="E1812" s="60"/>
    </row>
    <row r="1813" spans="5:5" ht="15" x14ac:dyDescent="0.25">
      <c r="E1813" s="60"/>
    </row>
    <row r="1814" spans="5:5" ht="15" x14ac:dyDescent="0.25">
      <c r="E1814" s="60"/>
    </row>
    <row r="1815" spans="5:5" ht="15" x14ac:dyDescent="0.25">
      <c r="E1815" s="60"/>
    </row>
    <row r="1816" spans="5:5" ht="15" x14ac:dyDescent="0.25">
      <c r="E1816" s="60"/>
    </row>
    <row r="1817" spans="5:5" ht="15" x14ac:dyDescent="0.25">
      <c r="E1817" s="60"/>
    </row>
    <row r="1818" spans="5:5" ht="15" x14ac:dyDescent="0.25">
      <c r="E1818" s="60"/>
    </row>
    <row r="1819" spans="5:5" ht="15" x14ac:dyDescent="0.25">
      <c r="E1819" s="60"/>
    </row>
    <row r="1820" spans="5:5" ht="15" x14ac:dyDescent="0.25">
      <c r="E1820" s="60"/>
    </row>
    <row r="1821" spans="5:5" ht="15" x14ac:dyDescent="0.25">
      <c r="E1821" s="60"/>
    </row>
    <row r="1822" spans="5:5" ht="15" x14ac:dyDescent="0.25">
      <c r="E1822" s="60"/>
    </row>
    <row r="1823" spans="5:5" ht="15" x14ac:dyDescent="0.25">
      <c r="E1823" s="60"/>
    </row>
    <row r="1824" spans="5:5" ht="15" x14ac:dyDescent="0.25">
      <c r="E1824" s="60"/>
    </row>
    <row r="1825" spans="5:5" ht="15" x14ac:dyDescent="0.25">
      <c r="E1825" s="60"/>
    </row>
    <row r="1826" spans="5:5" ht="15" x14ac:dyDescent="0.25">
      <c r="E1826" s="60"/>
    </row>
    <row r="1827" spans="5:5" ht="15" x14ac:dyDescent="0.25">
      <c r="E1827" s="60"/>
    </row>
    <row r="1828" spans="5:5" ht="15" x14ac:dyDescent="0.25">
      <c r="E1828" s="60"/>
    </row>
    <row r="1829" spans="5:5" ht="15" x14ac:dyDescent="0.25">
      <c r="E1829" s="60"/>
    </row>
    <row r="1830" spans="5:5" ht="15" x14ac:dyDescent="0.25">
      <c r="E1830" s="60"/>
    </row>
    <row r="1831" spans="5:5" ht="15" x14ac:dyDescent="0.25">
      <c r="E1831" s="60"/>
    </row>
    <row r="1832" spans="5:5" ht="15" x14ac:dyDescent="0.25">
      <c r="E1832" s="60"/>
    </row>
    <row r="1833" spans="5:5" ht="15" x14ac:dyDescent="0.25">
      <c r="E1833" s="60"/>
    </row>
    <row r="1834" spans="5:5" ht="15" x14ac:dyDescent="0.25">
      <c r="E1834" s="60"/>
    </row>
    <row r="1835" spans="5:5" ht="15" x14ac:dyDescent="0.25">
      <c r="E1835" s="60"/>
    </row>
    <row r="1836" spans="5:5" ht="15" x14ac:dyDescent="0.25">
      <c r="E1836" s="60"/>
    </row>
    <row r="1837" spans="5:5" ht="15" x14ac:dyDescent="0.25">
      <c r="E1837" s="60"/>
    </row>
    <row r="1838" spans="5:5" ht="15" x14ac:dyDescent="0.25">
      <c r="E1838" s="60"/>
    </row>
    <row r="1839" spans="5:5" ht="15" x14ac:dyDescent="0.25">
      <c r="E1839" s="60"/>
    </row>
    <row r="1840" spans="5:5" ht="15" x14ac:dyDescent="0.25">
      <c r="E1840" s="60"/>
    </row>
    <row r="1841" spans="5:5" ht="15" x14ac:dyDescent="0.25">
      <c r="E1841" s="60"/>
    </row>
    <row r="1842" spans="5:5" ht="15" x14ac:dyDescent="0.25">
      <c r="E1842" s="60"/>
    </row>
    <row r="1843" spans="5:5" ht="15" x14ac:dyDescent="0.25">
      <c r="E1843" s="60"/>
    </row>
    <row r="1844" spans="5:5" ht="15" x14ac:dyDescent="0.25">
      <c r="E1844" s="60"/>
    </row>
    <row r="1845" spans="5:5" ht="15" x14ac:dyDescent="0.25">
      <c r="E1845" s="60"/>
    </row>
    <row r="1846" spans="5:5" ht="15" x14ac:dyDescent="0.25">
      <c r="E1846" s="60"/>
    </row>
    <row r="1847" spans="5:5" ht="15" x14ac:dyDescent="0.25">
      <c r="E1847" s="60"/>
    </row>
    <row r="1848" spans="5:5" ht="15" x14ac:dyDescent="0.25">
      <c r="E1848" s="60"/>
    </row>
    <row r="1849" spans="5:5" ht="15" x14ac:dyDescent="0.25">
      <c r="E1849" s="60"/>
    </row>
    <row r="1850" spans="5:5" ht="15" x14ac:dyDescent="0.25">
      <c r="E1850" s="60"/>
    </row>
    <row r="1851" spans="5:5" ht="15" x14ac:dyDescent="0.25">
      <c r="E1851" s="60"/>
    </row>
    <row r="1852" spans="5:5" ht="15" x14ac:dyDescent="0.25">
      <c r="E1852" s="60"/>
    </row>
    <row r="1853" spans="5:5" ht="15" x14ac:dyDescent="0.25">
      <c r="E1853" s="60"/>
    </row>
    <row r="1854" spans="5:5" ht="15" x14ac:dyDescent="0.25">
      <c r="E1854" s="60"/>
    </row>
    <row r="1855" spans="5:5" ht="15" x14ac:dyDescent="0.25">
      <c r="E1855" s="60"/>
    </row>
    <row r="1856" spans="5:5" ht="15" x14ac:dyDescent="0.25">
      <c r="E1856" s="60"/>
    </row>
    <row r="1857" spans="5:5" ht="15" x14ac:dyDescent="0.25">
      <c r="E1857" s="60"/>
    </row>
    <row r="1858" spans="5:5" ht="15" x14ac:dyDescent="0.25">
      <c r="E1858" s="60"/>
    </row>
    <row r="1859" spans="5:5" ht="15" x14ac:dyDescent="0.25">
      <c r="E1859" s="60"/>
    </row>
    <row r="1860" spans="5:5" ht="15" x14ac:dyDescent="0.25">
      <c r="E1860" s="60"/>
    </row>
    <row r="1861" spans="5:5" ht="15" x14ac:dyDescent="0.25">
      <c r="E1861" s="60"/>
    </row>
    <row r="1862" spans="5:5" ht="15" x14ac:dyDescent="0.25">
      <c r="E1862" s="60"/>
    </row>
    <row r="1863" spans="5:5" ht="15" x14ac:dyDescent="0.25">
      <c r="E1863" s="60"/>
    </row>
    <row r="1864" spans="5:5" ht="15" x14ac:dyDescent="0.25">
      <c r="E1864" s="60"/>
    </row>
    <row r="1865" spans="5:5" ht="15" x14ac:dyDescent="0.25">
      <c r="E1865" s="60"/>
    </row>
    <row r="1866" spans="5:5" ht="15" x14ac:dyDescent="0.25">
      <c r="E1866" s="60"/>
    </row>
    <row r="1867" spans="5:5" ht="15" x14ac:dyDescent="0.25">
      <c r="E1867" s="60"/>
    </row>
    <row r="1868" spans="5:5" ht="15" x14ac:dyDescent="0.25">
      <c r="E1868" s="60"/>
    </row>
    <row r="1869" spans="5:5" ht="15" x14ac:dyDescent="0.25">
      <c r="E1869" s="60"/>
    </row>
    <row r="1870" spans="5:5" ht="15" x14ac:dyDescent="0.25">
      <c r="E1870" s="60"/>
    </row>
    <row r="1871" spans="5:5" ht="15" x14ac:dyDescent="0.25">
      <c r="E1871" s="60"/>
    </row>
    <row r="1872" spans="5:5" ht="15" x14ac:dyDescent="0.25">
      <c r="E1872" s="60"/>
    </row>
    <row r="1873" spans="5:5" ht="15" x14ac:dyDescent="0.25">
      <c r="E1873" s="60"/>
    </row>
    <row r="1874" spans="5:5" ht="15" x14ac:dyDescent="0.25">
      <c r="E1874" s="60"/>
    </row>
    <row r="1875" spans="5:5" ht="15" x14ac:dyDescent="0.25">
      <c r="E1875" s="60"/>
    </row>
    <row r="1876" spans="5:5" ht="15" x14ac:dyDescent="0.25">
      <c r="E1876" s="60"/>
    </row>
    <row r="1877" spans="5:5" ht="15" x14ac:dyDescent="0.25">
      <c r="E1877" s="60"/>
    </row>
    <row r="1878" spans="5:5" ht="15" x14ac:dyDescent="0.25">
      <c r="E1878" s="60"/>
    </row>
    <row r="1879" spans="5:5" ht="15" x14ac:dyDescent="0.25">
      <c r="E1879" s="60"/>
    </row>
    <row r="1880" spans="5:5" ht="15" x14ac:dyDescent="0.25">
      <c r="E1880" s="60"/>
    </row>
    <row r="1881" spans="5:5" ht="15" x14ac:dyDescent="0.25">
      <c r="E1881" s="60"/>
    </row>
    <row r="1882" spans="5:5" ht="15" x14ac:dyDescent="0.25">
      <c r="E1882" s="60"/>
    </row>
    <row r="1883" spans="5:5" ht="15" x14ac:dyDescent="0.25">
      <c r="E1883" s="60"/>
    </row>
    <row r="1884" spans="5:5" ht="15" x14ac:dyDescent="0.25">
      <c r="E1884" s="60"/>
    </row>
    <row r="1885" spans="5:5" ht="15" x14ac:dyDescent="0.25">
      <c r="E1885" s="60"/>
    </row>
    <row r="1886" spans="5:5" ht="15" x14ac:dyDescent="0.25">
      <c r="E1886" s="60"/>
    </row>
    <row r="1887" spans="5:5" ht="15" x14ac:dyDescent="0.25">
      <c r="E1887" s="60"/>
    </row>
    <row r="1888" spans="5:5" ht="15" x14ac:dyDescent="0.25">
      <c r="E1888" s="60"/>
    </row>
    <row r="1889" spans="5:5" ht="15" x14ac:dyDescent="0.25">
      <c r="E1889" s="60"/>
    </row>
    <row r="1890" spans="5:5" ht="15" x14ac:dyDescent="0.25">
      <c r="E1890" s="60"/>
    </row>
    <row r="1891" spans="5:5" ht="15" x14ac:dyDescent="0.25">
      <c r="E1891" s="60"/>
    </row>
    <row r="1892" spans="5:5" ht="15" x14ac:dyDescent="0.25">
      <c r="E1892" s="60"/>
    </row>
    <row r="1893" spans="5:5" ht="15" x14ac:dyDescent="0.25">
      <c r="E1893" s="60"/>
    </row>
    <row r="1894" spans="5:5" ht="15" x14ac:dyDescent="0.25">
      <c r="E1894" s="60"/>
    </row>
    <row r="1895" spans="5:5" ht="15" x14ac:dyDescent="0.25">
      <c r="E1895" s="60"/>
    </row>
    <row r="1896" spans="5:5" ht="15" x14ac:dyDescent="0.25">
      <c r="E1896" s="60"/>
    </row>
    <row r="1897" spans="5:5" ht="15" x14ac:dyDescent="0.25">
      <c r="E1897" s="60"/>
    </row>
    <row r="1898" spans="5:5" ht="15" x14ac:dyDescent="0.25">
      <c r="E1898" s="60"/>
    </row>
    <row r="1899" spans="5:5" ht="15" x14ac:dyDescent="0.25">
      <c r="E1899" s="60"/>
    </row>
    <row r="1900" spans="5:5" ht="15" x14ac:dyDescent="0.25">
      <c r="E1900" s="60"/>
    </row>
    <row r="1901" spans="5:5" ht="15" x14ac:dyDescent="0.25">
      <c r="E1901" s="60"/>
    </row>
    <row r="1902" spans="5:5" ht="15" x14ac:dyDescent="0.25">
      <c r="E1902" s="60"/>
    </row>
    <row r="1903" spans="5:5" ht="15" x14ac:dyDescent="0.25">
      <c r="E1903" s="60"/>
    </row>
    <row r="1904" spans="5:5" ht="15" x14ac:dyDescent="0.25">
      <c r="E1904" s="60"/>
    </row>
    <row r="1905" spans="5:5" ht="15" x14ac:dyDescent="0.25">
      <c r="E1905" s="60"/>
    </row>
    <row r="1906" spans="5:5" ht="15" x14ac:dyDescent="0.25">
      <c r="E1906" s="60"/>
    </row>
    <row r="1907" spans="5:5" ht="15" x14ac:dyDescent="0.25">
      <c r="E1907" s="60"/>
    </row>
    <row r="1908" spans="5:5" ht="15" x14ac:dyDescent="0.25">
      <c r="E1908" s="60"/>
    </row>
    <row r="1909" spans="5:5" ht="15" x14ac:dyDescent="0.25">
      <c r="E1909" s="60"/>
    </row>
    <row r="1910" spans="5:5" ht="15" x14ac:dyDescent="0.25">
      <c r="E1910" s="60"/>
    </row>
    <row r="1911" spans="5:5" ht="15" x14ac:dyDescent="0.25">
      <c r="E1911" s="60"/>
    </row>
    <row r="1912" spans="5:5" ht="15" x14ac:dyDescent="0.25">
      <c r="E1912" s="60"/>
    </row>
    <row r="1913" spans="5:5" ht="15" x14ac:dyDescent="0.25">
      <c r="E1913" s="60"/>
    </row>
    <row r="1914" spans="5:5" ht="15" x14ac:dyDescent="0.25">
      <c r="E1914" s="60"/>
    </row>
    <row r="1915" spans="5:5" ht="15" x14ac:dyDescent="0.25">
      <c r="E1915" s="60"/>
    </row>
    <row r="1916" spans="5:5" ht="15" x14ac:dyDescent="0.25">
      <c r="E1916" s="60"/>
    </row>
    <row r="1917" spans="5:5" ht="15" x14ac:dyDescent="0.25">
      <c r="E1917" s="60"/>
    </row>
    <row r="1918" spans="5:5" ht="15" x14ac:dyDescent="0.25">
      <c r="E1918" s="60"/>
    </row>
    <row r="1919" spans="5:5" ht="15" x14ac:dyDescent="0.25">
      <c r="E1919" s="60"/>
    </row>
    <row r="1920" spans="5:5" ht="15" x14ac:dyDescent="0.25">
      <c r="E1920" s="60"/>
    </row>
    <row r="1921" spans="5:5" ht="15" x14ac:dyDescent="0.25">
      <c r="E1921" s="60"/>
    </row>
    <row r="1922" spans="5:5" ht="15" x14ac:dyDescent="0.25">
      <c r="E1922" s="60"/>
    </row>
    <row r="1923" spans="5:5" ht="15" x14ac:dyDescent="0.25">
      <c r="E1923" s="60"/>
    </row>
    <row r="1924" spans="5:5" ht="15" x14ac:dyDescent="0.25">
      <c r="E1924" s="60"/>
    </row>
    <row r="1925" spans="5:5" ht="15" x14ac:dyDescent="0.25">
      <c r="E1925" s="60"/>
    </row>
    <row r="1926" spans="5:5" ht="15" x14ac:dyDescent="0.25">
      <c r="E1926" s="60"/>
    </row>
    <row r="1927" spans="5:5" ht="15" x14ac:dyDescent="0.25">
      <c r="E1927" s="60"/>
    </row>
    <row r="1928" spans="5:5" ht="15" x14ac:dyDescent="0.25">
      <c r="E1928" s="60"/>
    </row>
    <row r="1929" spans="5:5" ht="15" x14ac:dyDescent="0.25">
      <c r="E1929" s="60"/>
    </row>
    <row r="1930" spans="5:5" ht="15" x14ac:dyDescent="0.25">
      <c r="E1930" s="60"/>
    </row>
    <row r="1931" spans="5:5" ht="15" x14ac:dyDescent="0.25">
      <c r="E1931" s="60"/>
    </row>
    <row r="1932" spans="5:5" ht="15" x14ac:dyDescent="0.25">
      <c r="E1932" s="60"/>
    </row>
    <row r="1933" spans="5:5" ht="15" x14ac:dyDescent="0.25">
      <c r="E1933" s="60"/>
    </row>
    <row r="1934" spans="5:5" ht="15" x14ac:dyDescent="0.25">
      <c r="E1934" s="60"/>
    </row>
    <row r="1935" spans="5:5" ht="15" x14ac:dyDescent="0.25">
      <c r="E1935" s="60"/>
    </row>
    <row r="1936" spans="5:5" ht="15" x14ac:dyDescent="0.25">
      <c r="E1936" s="60"/>
    </row>
    <row r="1937" spans="5:5" ht="15" x14ac:dyDescent="0.25">
      <c r="E1937" s="60"/>
    </row>
    <row r="1938" spans="5:5" ht="15" x14ac:dyDescent="0.25">
      <c r="E1938" s="60"/>
    </row>
    <row r="1939" spans="5:5" ht="15" x14ac:dyDescent="0.25">
      <c r="E1939" s="60"/>
    </row>
    <row r="1940" spans="5:5" ht="15" x14ac:dyDescent="0.25">
      <c r="E1940" s="60"/>
    </row>
    <row r="1941" spans="5:5" ht="15" x14ac:dyDescent="0.25">
      <c r="E1941" s="60"/>
    </row>
    <row r="1942" spans="5:5" ht="15" x14ac:dyDescent="0.25">
      <c r="E1942" s="60"/>
    </row>
    <row r="1943" spans="5:5" ht="15" x14ac:dyDescent="0.25">
      <c r="E1943" s="60"/>
    </row>
    <row r="1944" spans="5:5" ht="15" x14ac:dyDescent="0.25">
      <c r="E1944" s="60"/>
    </row>
    <row r="1945" spans="5:5" ht="15" x14ac:dyDescent="0.25">
      <c r="E1945" s="60"/>
    </row>
    <row r="1946" spans="5:5" ht="15" x14ac:dyDescent="0.25">
      <c r="E1946" s="60"/>
    </row>
    <row r="1947" spans="5:5" ht="15" x14ac:dyDescent="0.25">
      <c r="E1947" s="60"/>
    </row>
    <row r="1948" spans="5:5" ht="15" x14ac:dyDescent="0.25">
      <c r="E1948" s="60"/>
    </row>
    <row r="1949" spans="5:5" ht="15" x14ac:dyDescent="0.25">
      <c r="E1949" s="60"/>
    </row>
    <row r="1950" spans="5:5" ht="15" x14ac:dyDescent="0.25">
      <c r="E1950" s="60"/>
    </row>
    <row r="1951" spans="5:5" ht="15" x14ac:dyDescent="0.25">
      <c r="E1951" s="60"/>
    </row>
    <row r="1952" spans="5:5" ht="15" x14ac:dyDescent="0.25">
      <c r="E1952" s="60"/>
    </row>
    <row r="1953" spans="5:5" ht="15" x14ac:dyDescent="0.25">
      <c r="E1953" s="60"/>
    </row>
    <row r="1954" spans="5:5" ht="15" x14ac:dyDescent="0.25">
      <c r="E1954" s="60"/>
    </row>
    <row r="1955" spans="5:5" ht="15" x14ac:dyDescent="0.25">
      <c r="E1955" s="60"/>
    </row>
    <row r="1956" spans="5:5" ht="15" x14ac:dyDescent="0.25">
      <c r="E1956" s="60"/>
    </row>
    <row r="1957" spans="5:5" ht="15" x14ac:dyDescent="0.25">
      <c r="E1957" s="60"/>
    </row>
    <row r="1958" spans="5:5" ht="15" x14ac:dyDescent="0.25">
      <c r="E1958" s="60"/>
    </row>
    <row r="1959" spans="5:5" ht="15" x14ac:dyDescent="0.25">
      <c r="E1959" s="60"/>
    </row>
    <row r="1960" spans="5:5" ht="15" x14ac:dyDescent="0.25">
      <c r="E1960" s="60"/>
    </row>
    <row r="1961" spans="5:5" ht="15" x14ac:dyDescent="0.25">
      <c r="E1961" s="60"/>
    </row>
    <row r="1962" spans="5:5" ht="15" x14ac:dyDescent="0.25">
      <c r="E1962" s="60"/>
    </row>
    <row r="1963" spans="5:5" ht="15" x14ac:dyDescent="0.25">
      <c r="E1963" s="60"/>
    </row>
    <row r="1964" spans="5:5" ht="15" x14ac:dyDescent="0.25">
      <c r="E1964" s="60"/>
    </row>
    <row r="1965" spans="5:5" ht="15" x14ac:dyDescent="0.25">
      <c r="E1965" s="60"/>
    </row>
    <row r="1966" spans="5:5" ht="15" x14ac:dyDescent="0.25">
      <c r="E1966" s="60"/>
    </row>
    <row r="1967" spans="5:5" ht="15" x14ac:dyDescent="0.25">
      <c r="E1967" s="60"/>
    </row>
    <row r="1968" spans="5:5" ht="15" x14ac:dyDescent="0.25">
      <c r="E1968" s="60"/>
    </row>
    <row r="1969" spans="5:5" ht="15" x14ac:dyDescent="0.25">
      <c r="E1969" s="60"/>
    </row>
    <row r="1970" spans="5:5" ht="15" x14ac:dyDescent="0.25">
      <c r="E1970" s="60"/>
    </row>
    <row r="1971" spans="5:5" ht="15" x14ac:dyDescent="0.25">
      <c r="E1971" s="60"/>
    </row>
    <row r="1972" spans="5:5" ht="15" x14ac:dyDescent="0.25">
      <c r="E1972" s="60"/>
    </row>
    <row r="1973" spans="5:5" ht="15" x14ac:dyDescent="0.25">
      <c r="E1973" s="60"/>
    </row>
    <row r="1974" spans="5:5" ht="15" x14ac:dyDescent="0.25">
      <c r="E1974" s="60"/>
    </row>
    <row r="1975" spans="5:5" ht="15" x14ac:dyDescent="0.25">
      <c r="E1975" s="60"/>
    </row>
    <row r="1976" spans="5:5" ht="15" x14ac:dyDescent="0.25">
      <c r="E1976" s="60"/>
    </row>
    <row r="1977" spans="5:5" ht="15" x14ac:dyDescent="0.25">
      <c r="E1977" s="60"/>
    </row>
    <row r="1978" spans="5:5" ht="15" x14ac:dyDescent="0.25">
      <c r="E1978" s="60"/>
    </row>
    <row r="1979" spans="5:5" ht="15" x14ac:dyDescent="0.25">
      <c r="E1979" s="60"/>
    </row>
    <row r="1980" spans="5:5" ht="15" x14ac:dyDescent="0.25">
      <c r="E1980" s="60"/>
    </row>
    <row r="1981" spans="5:5" ht="15" x14ac:dyDescent="0.25">
      <c r="E1981" s="60"/>
    </row>
    <row r="1982" spans="5:5" ht="15" x14ac:dyDescent="0.25">
      <c r="E1982" s="60"/>
    </row>
    <row r="1983" spans="5:5" ht="15" x14ac:dyDescent="0.25">
      <c r="E1983" s="60"/>
    </row>
    <row r="1984" spans="5:5" ht="15" x14ac:dyDescent="0.25">
      <c r="E1984" s="60"/>
    </row>
    <row r="1985" spans="5:5" ht="15" x14ac:dyDescent="0.25">
      <c r="E1985" s="60"/>
    </row>
    <row r="1986" spans="5:5" ht="15" x14ac:dyDescent="0.25">
      <c r="E1986" s="60"/>
    </row>
    <row r="1987" spans="5:5" ht="15" x14ac:dyDescent="0.25">
      <c r="E1987" s="60"/>
    </row>
    <row r="1988" spans="5:5" ht="15" x14ac:dyDescent="0.25">
      <c r="E1988" s="60"/>
    </row>
    <row r="1989" spans="5:5" ht="15" x14ac:dyDescent="0.25">
      <c r="E1989" s="60"/>
    </row>
    <row r="1990" spans="5:5" ht="15" x14ac:dyDescent="0.25">
      <c r="E1990" s="60"/>
    </row>
    <row r="1991" spans="5:5" ht="15" x14ac:dyDescent="0.25">
      <c r="E1991" s="60"/>
    </row>
    <row r="1992" spans="5:5" ht="15" x14ac:dyDescent="0.25">
      <c r="E1992" s="60"/>
    </row>
    <row r="1993" spans="5:5" ht="15" x14ac:dyDescent="0.25">
      <c r="E1993" s="60"/>
    </row>
    <row r="1994" spans="5:5" ht="15" x14ac:dyDescent="0.25">
      <c r="E1994" s="60"/>
    </row>
    <row r="1995" spans="5:5" ht="15" x14ac:dyDescent="0.25">
      <c r="E1995" s="60"/>
    </row>
    <row r="1996" spans="5:5" ht="15" x14ac:dyDescent="0.25">
      <c r="E1996" s="60"/>
    </row>
    <row r="1997" spans="5:5" ht="15" x14ac:dyDescent="0.25">
      <c r="E1997" s="60"/>
    </row>
    <row r="1998" spans="5:5" ht="15" x14ac:dyDescent="0.25">
      <c r="E1998" s="60"/>
    </row>
    <row r="1999" spans="5:5" ht="15" x14ac:dyDescent="0.25">
      <c r="E1999" s="60"/>
    </row>
    <row r="2000" spans="5:5" ht="15" x14ac:dyDescent="0.25">
      <c r="E2000" s="60"/>
    </row>
    <row r="2001" spans="5:5" ht="15" x14ac:dyDescent="0.25">
      <c r="E2001" s="60"/>
    </row>
    <row r="2002" spans="5:5" ht="15" x14ac:dyDescent="0.25">
      <c r="E2002" s="60"/>
    </row>
    <row r="2003" spans="5:5" ht="15" x14ac:dyDescent="0.25">
      <c r="E2003" s="60"/>
    </row>
    <row r="2004" spans="5:5" ht="15" x14ac:dyDescent="0.25">
      <c r="E2004" s="60"/>
    </row>
    <row r="2005" spans="5:5" ht="15" x14ac:dyDescent="0.25">
      <c r="E2005" s="60"/>
    </row>
    <row r="2006" spans="5:5" ht="15" x14ac:dyDescent="0.25">
      <c r="E2006" s="60"/>
    </row>
    <row r="2007" spans="5:5" ht="15" x14ac:dyDescent="0.25">
      <c r="E2007" s="60"/>
    </row>
    <row r="2008" spans="5:5" ht="15" x14ac:dyDescent="0.25">
      <c r="E2008" s="60"/>
    </row>
    <row r="2009" spans="5:5" ht="15" x14ac:dyDescent="0.25">
      <c r="E2009" s="60"/>
    </row>
    <row r="2010" spans="5:5" ht="15" x14ac:dyDescent="0.25">
      <c r="E2010" s="60"/>
    </row>
    <row r="2011" spans="5:5" ht="15" x14ac:dyDescent="0.25">
      <c r="E2011" s="60"/>
    </row>
    <row r="2012" spans="5:5" ht="15" x14ac:dyDescent="0.25">
      <c r="E2012" s="60"/>
    </row>
    <row r="2013" spans="5:5" ht="15" x14ac:dyDescent="0.25">
      <c r="E2013" s="60"/>
    </row>
    <row r="2014" spans="5:5" ht="15" x14ac:dyDescent="0.25">
      <c r="E2014" s="60"/>
    </row>
    <row r="2015" spans="5:5" ht="15" x14ac:dyDescent="0.25">
      <c r="E2015" s="60"/>
    </row>
    <row r="2016" spans="5:5" ht="15" x14ac:dyDescent="0.25">
      <c r="E2016" s="60"/>
    </row>
    <row r="2017" spans="5:5" ht="15" x14ac:dyDescent="0.25">
      <c r="E2017" s="60"/>
    </row>
    <row r="2018" spans="5:5" ht="15" x14ac:dyDescent="0.25">
      <c r="E2018" s="60"/>
    </row>
    <row r="2019" spans="5:5" ht="15" x14ac:dyDescent="0.25">
      <c r="E2019" s="60"/>
    </row>
    <row r="2020" spans="5:5" ht="15" x14ac:dyDescent="0.25">
      <c r="E2020" s="60"/>
    </row>
    <row r="2021" spans="5:5" ht="15" x14ac:dyDescent="0.25">
      <c r="E2021" s="60"/>
    </row>
    <row r="2022" spans="5:5" ht="15" x14ac:dyDescent="0.25">
      <c r="E2022" s="60"/>
    </row>
    <row r="2023" spans="5:5" ht="15" x14ac:dyDescent="0.25">
      <c r="E2023" s="60"/>
    </row>
    <row r="2024" spans="5:5" ht="15" x14ac:dyDescent="0.25">
      <c r="E2024" s="60"/>
    </row>
    <row r="2025" spans="5:5" ht="15" x14ac:dyDescent="0.25">
      <c r="E2025" s="60"/>
    </row>
    <row r="2026" spans="5:5" ht="15" x14ac:dyDescent="0.25">
      <c r="E2026" s="60"/>
    </row>
    <row r="2027" spans="5:5" ht="15" x14ac:dyDescent="0.25">
      <c r="E2027" s="60"/>
    </row>
    <row r="2028" spans="5:5" ht="15" x14ac:dyDescent="0.25">
      <c r="E2028" s="60"/>
    </row>
    <row r="2029" spans="5:5" ht="15" x14ac:dyDescent="0.25">
      <c r="E2029" s="60"/>
    </row>
    <row r="2030" spans="5:5" ht="15" x14ac:dyDescent="0.25">
      <c r="E2030" s="60"/>
    </row>
    <row r="2031" spans="5:5" ht="15" x14ac:dyDescent="0.25">
      <c r="E2031" s="60"/>
    </row>
    <row r="2032" spans="5:5" ht="15" x14ac:dyDescent="0.25">
      <c r="E2032" s="60"/>
    </row>
    <row r="2033" spans="5:5" ht="15" x14ac:dyDescent="0.25">
      <c r="E2033" s="60"/>
    </row>
    <row r="2034" spans="5:5" ht="15" x14ac:dyDescent="0.25">
      <c r="E2034" s="60"/>
    </row>
    <row r="2035" spans="5:5" ht="15" x14ac:dyDescent="0.25">
      <c r="E2035" s="60"/>
    </row>
    <row r="2036" spans="5:5" ht="15" x14ac:dyDescent="0.25">
      <c r="E2036" s="60"/>
    </row>
    <row r="2037" spans="5:5" ht="15" x14ac:dyDescent="0.25">
      <c r="E2037" s="60"/>
    </row>
    <row r="2038" spans="5:5" ht="15" x14ac:dyDescent="0.25">
      <c r="E2038" s="60"/>
    </row>
    <row r="2039" spans="5:5" ht="15" x14ac:dyDescent="0.25">
      <c r="E2039" s="60"/>
    </row>
    <row r="2040" spans="5:5" ht="15" x14ac:dyDescent="0.25">
      <c r="E2040" s="60"/>
    </row>
    <row r="2041" spans="5:5" ht="15" x14ac:dyDescent="0.25">
      <c r="E2041" s="60"/>
    </row>
    <row r="2042" spans="5:5" ht="15" x14ac:dyDescent="0.25">
      <c r="E2042" s="60"/>
    </row>
    <row r="2043" spans="5:5" ht="15" x14ac:dyDescent="0.25">
      <c r="E2043" s="60"/>
    </row>
    <row r="2044" spans="5:5" ht="15" x14ac:dyDescent="0.25">
      <c r="E2044" s="60"/>
    </row>
    <row r="2045" spans="5:5" ht="15" x14ac:dyDescent="0.25">
      <c r="E2045" s="60"/>
    </row>
    <row r="2046" spans="5:5" ht="15" x14ac:dyDescent="0.25">
      <c r="E2046" s="60"/>
    </row>
    <row r="2047" spans="5:5" ht="15" x14ac:dyDescent="0.25">
      <c r="E2047" s="60"/>
    </row>
    <row r="2048" spans="5:5" ht="15" x14ac:dyDescent="0.25">
      <c r="E2048" s="60"/>
    </row>
    <row r="2049" spans="5:5" ht="15" x14ac:dyDescent="0.25">
      <c r="E2049" s="60"/>
    </row>
    <row r="2050" spans="5:5" ht="15" x14ac:dyDescent="0.25">
      <c r="E2050" s="60"/>
    </row>
    <row r="2051" spans="5:5" ht="15" x14ac:dyDescent="0.25">
      <c r="E2051" s="60"/>
    </row>
    <row r="2052" spans="5:5" ht="15" x14ac:dyDescent="0.25">
      <c r="E2052" s="60"/>
    </row>
    <row r="2053" spans="5:5" ht="15" x14ac:dyDescent="0.25">
      <c r="E2053" s="60"/>
    </row>
    <row r="2054" spans="5:5" ht="15" x14ac:dyDescent="0.25">
      <c r="E2054" s="60"/>
    </row>
    <row r="2055" spans="5:5" ht="15" x14ac:dyDescent="0.25">
      <c r="E2055" s="60"/>
    </row>
    <row r="2056" spans="5:5" ht="15" x14ac:dyDescent="0.25">
      <c r="E2056" s="60"/>
    </row>
    <row r="2057" spans="5:5" ht="15" x14ac:dyDescent="0.25">
      <c r="E2057" s="60"/>
    </row>
    <row r="2058" spans="5:5" ht="15" x14ac:dyDescent="0.25">
      <c r="E2058" s="60"/>
    </row>
    <row r="2059" spans="5:5" ht="15" x14ac:dyDescent="0.25">
      <c r="E2059" s="60"/>
    </row>
    <row r="2060" spans="5:5" ht="15" x14ac:dyDescent="0.25">
      <c r="E2060" s="60"/>
    </row>
    <row r="2061" spans="5:5" ht="15" x14ac:dyDescent="0.25">
      <c r="E2061" s="60"/>
    </row>
    <row r="2062" spans="5:5" ht="15" x14ac:dyDescent="0.25">
      <c r="E2062" s="60"/>
    </row>
    <row r="2063" spans="5:5" ht="15" x14ac:dyDescent="0.25">
      <c r="E2063" s="60"/>
    </row>
    <row r="2064" spans="5:5" ht="15" x14ac:dyDescent="0.25">
      <c r="E2064" s="60"/>
    </row>
    <row r="2065" spans="5:5" ht="15" x14ac:dyDescent="0.25">
      <c r="E2065" s="60"/>
    </row>
    <row r="2066" spans="5:5" ht="15" x14ac:dyDescent="0.25">
      <c r="E2066" s="60"/>
    </row>
    <row r="2067" spans="5:5" ht="15" x14ac:dyDescent="0.25">
      <c r="E2067" s="60"/>
    </row>
    <row r="2068" spans="5:5" ht="15" x14ac:dyDescent="0.25">
      <c r="E2068" s="60"/>
    </row>
    <row r="2069" spans="5:5" ht="15" x14ac:dyDescent="0.25">
      <c r="E2069" s="60"/>
    </row>
    <row r="2070" spans="5:5" ht="15" x14ac:dyDescent="0.25">
      <c r="E2070" s="60"/>
    </row>
    <row r="2071" spans="5:5" ht="15" x14ac:dyDescent="0.25">
      <c r="E2071" s="60"/>
    </row>
    <row r="2072" spans="5:5" ht="15" x14ac:dyDescent="0.25">
      <c r="E2072" s="60"/>
    </row>
    <row r="2073" spans="5:5" ht="15" x14ac:dyDescent="0.25">
      <c r="E2073" s="60"/>
    </row>
    <row r="2074" spans="5:5" ht="15" x14ac:dyDescent="0.25">
      <c r="E2074" s="60"/>
    </row>
    <row r="2075" spans="5:5" ht="15" x14ac:dyDescent="0.25">
      <c r="E2075" s="60"/>
    </row>
    <row r="2076" spans="5:5" ht="15" x14ac:dyDescent="0.25">
      <c r="E2076" s="60"/>
    </row>
    <row r="2077" spans="5:5" ht="15" x14ac:dyDescent="0.25">
      <c r="E2077" s="60"/>
    </row>
    <row r="2078" spans="5:5" ht="15" x14ac:dyDescent="0.25">
      <c r="E2078" s="60"/>
    </row>
    <row r="2079" spans="5:5" ht="15" x14ac:dyDescent="0.25">
      <c r="E2079" s="60"/>
    </row>
    <row r="2080" spans="5:5" ht="15" x14ac:dyDescent="0.25">
      <c r="E2080" s="60"/>
    </row>
    <row r="2081" spans="5:5" ht="15" x14ac:dyDescent="0.25">
      <c r="E2081" s="60"/>
    </row>
    <row r="2082" spans="5:5" ht="15" x14ac:dyDescent="0.25">
      <c r="E2082" s="60"/>
    </row>
    <row r="2083" spans="5:5" ht="15" x14ac:dyDescent="0.25">
      <c r="E2083" s="60"/>
    </row>
    <row r="2084" spans="5:5" ht="15" x14ac:dyDescent="0.25">
      <c r="E2084" s="60"/>
    </row>
    <row r="2085" spans="5:5" ht="15" x14ac:dyDescent="0.25">
      <c r="E2085" s="60"/>
    </row>
    <row r="2086" spans="5:5" ht="15" x14ac:dyDescent="0.25">
      <c r="E2086" s="60"/>
    </row>
    <row r="2087" spans="5:5" ht="15" x14ac:dyDescent="0.25">
      <c r="E2087" s="60"/>
    </row>
    <row r="2088" spans="5:5" ht="15" x14ac:dyDescent="0.25">
      <c r="E2088" s="60"/>
    </row>
    <row r="2089" spans="5:5" ht="15" x14ac:dyDescent="0.25">
      <c r="E2089" s="60"/>
    </row>
    <row r="2090" spans="5:5" ht="15" x14ac:dyDescent="0.25">
      <c r="E2090" s="60"/>
    </row>
    <row r="2091" spans="5:5" ht="15" x14ac:dyDescent="0.25">
      <c r="E2091" s="60"/>
    </row>
    <row r="2092" spans="5:5" ht="15" x14ac:dyDescent="0.25">
      <c r="E2092" s="60"/>
    </row>
    <row r="2093" spans="5:5" ht="15" x14ac:dyDescent="0.25">
      <c r="E2093" s="60"/>
    </row>
    <row r="2094" spans="5:5" ht="15" x14ac:dyDescent="0.25">
      <c r="E2094" s="60"/>
    </row>
    <row r="2095" spans="5:5" ht="15" x14ac:dyDescent="0.25">
      <c r="E2095" s="60"/>
    </row>
    <row r="2096" spans="5:5" ht="15" x14ac:dyDescent="0.25">
      <c r="E2096" s="60"/>
    </row>
    <row r="2097" spans="5:5" ht="15" x14ac:dyDescent="0.25">
      <c r="E2097" s="60"/>
    </row>
    <row r="2098" spans="5:5" ht="15" x14ac:dyDescent="0.25">
      <c r="E2098" s="60"/>
    </row>
    <row r="2099" spans="5:5" ht="15" x14ac:dyDescent="0.25">
      <c r="E2099" s="60"/>
    </row>
    <row r="2100" spans="5:5" ht="15" x14ac:dyDescent="0.25">
      <c r="E2100" s="60"/>
    </row>
    <row r="2101" spans="5:5" ht="15" x14ac:dyDescent="0.25">
      <c r="E2101" s="60"/>
    </row>
    <row r="2102" spans="5:5" ht="15" x14ac:dyDescent="0.25">
      <c r="E2102" s="60"/>
    </row>
    <row r="2103" spans="5:5" ht="15" x14ac:dyDescent="0.25">
      <c r="E2103" s="60"/>
    </row>
    <row r="2104" spans="5:5" ht="15" x14ac:dyDescent="0.25">
      <c r="E2104" s="60"/>
    </row>
    <row r="2105" spans="5:5" ht="15" x14ac:dyDescent="0.25">
      <c r="E2105" s="60"/>
    </row>
    <row r="2106" spans="5:5" ht="15" x14ac:dyDescent="0.25">
      <c r="E2106" s="60"/>
    </row>
    <row r="2107" spans="5:5" ht="15" x14ac:dyDescent="0.25">
      <c r="E2107" s="60"/>
    </row>
    <row r="2108" spans="5:5" ht="15" x14ac:dyDescent="0.25">
      <c r="E2108" s="60"/>
    </row>
    <row r="2109" spans="5:5" ht="15" x14ac:dyDescent="0.25">
      <c r="E2109" s="60"/>
    </row>
    <row r="2110" spans="5:5" ht="15" x14ac:dyDescent="0.25">
      <c r="E2110" s="60"/>
    </row>
    <row r="2111" spans="5:5" ht="15" x14ac:dyDescent="0.25">
      <c r="E2111" s="60"/>
    </row>
    <row r="2112" spans="5:5" ht="15" x14ac:dyDescent="0.25">
      <c r="E2112" s="60"/>
    </row>
    <row r="2113" spans="5:5" ht="15" x14ac:dyDescent="0.25">
      <c r="E2113" s="60"/>
    </row>
    <row r="2114" spans="5:5" ht="15" x14ac:dyDescent="0.25">
      <c r="E2114" s="60"/>
    </row>
    <row r="2115" spans="5:5" ht="15" x14ac:dyDescent="0.25">
      <c r="E2115" s="60"/>
    </row>
    <row r="2116" spans="5:5" ht="15" x14ac:dyDescent="0.25">
      <c r="E2116" s="60"/>
    </row>
    <row r="2117" spans="5:5" ht="15" x14ac:dyDescent="0.25">
      <c r="E2117" s="60"/>
    </row>
    <row r="2118" spans="5:5" ht="15" x14ac:dyDescent="0.25">
      <c r="E2118" s="60"/>
    </row>
    <row r="2119" spans="5:5" ht="15" x14ac:dyDescent="0.25">
      <c r="E2119" s="60"/>
    </row>
    <row r="2120" spans="5:5" ht="15" x14ac:dyDescent="0.25">
      <c r="E2120" s="60"/>
    </row>
    <row r="2121" spans="5:5" ht="15" x14ac:dyDescent="0.25">
      <c r="E2121" s="60"/>
    </row>
    <row r="2122" spans="5:5" ht="15" x14ac:dyDescent="0.25">
      <c r="E2122" s="60"/>
    </row>
    <row r="2123" spans="5:5" ht="15" x14ac:dyDescent="0.25">
      <c r="E2123" s="60"/>
    </row>
    <row r="2124" spans="5:5" ht="15" x14ac:dyDescent="0.25">
      <c r="E2124" s="60"/>
    </row>
    <row r="2125" spans="5:5" ht="15" x14ac:dyDescent="0.25">
      <c r="E2125" s="60"/>
    </row>
    <row r="2126" spans="5:5" ht="15" x14ac:dyDescent="0.25">
      <c r="E2126" s="60"/>
    </row>
    <row r="2127" spans="5:5" ht="15" x14ac:dyDescent="0.25">
      <c r="E2127" s="60"/>
    </row>
    <row r="2128" spans="5:5" ht="15" x14ac:dyDescent="0.25">
      <c r="E2128" s="60"/>
    </row>
    <row r="2129" spans="5:5" ht="15" x14ac:dyDescent="0.25">
      <c r="E2129" s="60"/>
    </row>
    <row r="2130" spans="5:5" ht="15" x14ac:dyDescent="0.25">
      <c r="E2130" s="60"/>
    </row>
    <row r="2131" spans="5:5" ht="15" x14ac:dyDescent="0.25">
      <c r="E2131" s="60"/>
    </row>
    <row r="2132" spans="5:5" ht="15" x14ac:dyDescent="0.25">
      <c r="E2132" s="60"/>
    </row>
    <row r="2133" spans="5:5" ht="15" x14ac:dyDescent="0.25">
      <c r="E2133" s="60"/>
    </row>
    <row r="2134" spans="5:5" ht="15" x14ac:dyDescent="0.25">
      <c r="E2134" s="60"/>
    </row>
    <row r="2135" spans="5:5" ht="15" x14ac:dyDescent="0.25">
      <c r="E2135" s="60"/>
    </row>
    <row r="2136" spans="5:5" ht="15" x14ac:dyDescent="0.25">
      <c r="E2136" s="60"/>
    </row>
    <row r="2137" spans="5:5" ht="15" x14ac:dyDescent="0.25">
      <c r="E2137" s="60"/>
    </row>
    <row r="2138" spans="5:5" ht="15" x14ac:dyDescent="0.25">
      <c r="E2138" s="60"/>
    </row>
    <row r="2139" spans="5:5" ht="15" x14ac:dyDescent="0.25">
      <c r="E2139" s="60"/>
    </row>
    <row r="2140" spans="5:5" ht="15" x14ac:dyDescent="0.25">
      <c r="E2140" s="60"/>
    </row>
    <row r="2141" spans="5:5" ht="15" x14ac:dyDescent="0.25">
      <c r="E2141" s="60"/>
    </row>
    <row r="2142" spans="5:5" ht="15" x14ac:dyDescent="0.25">
      <c r="E2142" s="60"/>
    </row>
    <row r="2143" spans="5:5" ht="15" x14ac:dyDescent="0.25">
      <c r="E2143" s="60"/>
    </row>
    <row r="2144" spans="5:5" ht="15" x14ac:dyDescent="0.25">
      <c r="E2144" s="60"/>
    </row>
    <row r="2145" spans="5:5" ht="15" x14ac:dyDescent="0.25">
      <c r="E2145" s="60"/>
    </row>
    <row r="2146" spans="5:5" ht="15" x14ac:dyDescent="0.25">
      <c r="E2146" s="60"/>
    </row>
    <row r="2147" spans="5:5" ht="15" x14ac:dyDescent="0.25">
      <c r="E2147" s="60"/>
    </row>
    <row r="2148" spans="5:5" ht="15" x14ac:dyDescent="0.25">
      <c r="E2148" s="60"/>
    </row>
    <row r="2149" spans="5:5" ht="15" x14ac:dyDescent="0.25">
      <c r="E2149" s="60"/>
    </row>
    <row r="2150" spans="5:5" ht="15" x14ac:dyDescent="0.25">
      <c r="E2150" s="60"/>
    </row>
    <row r="2151" spans="5:5" ht="15" x14ac:dyDescent="0.25">
      <c r="E2151" s="60"/>
    </row>
    <row r="2152" spans="5:5" ht="15" x14ac:dyDescent="0.25">
      <c r="E2152" s="60"/>
    </row>
    <row r="2153" spans="5:5" ht="15" x14ac:dyDescent="0.25">
      <c r="E2153" s="60"/>
    </row>
    <row r="2154" spans="5:5" ht="15" x14ac:dyDescent="0.25">
      <c r="E2154" s="60"/>
    </row>
    <row r="2155" spans="5:5" ht="15" x14ac:dyDescent="0.25">
      <c r="E2155" s="60"/>
    </row>
    <row r="2156" spans="5:5" ht="15" x14ac:dyDescent="0.25">
      <c r="E2156" s="60"/>
    </row>
    <row r="2157" spans="5:5" ht="15" x14ac:dyDescent="0.25">
      <c r="E2157" s="60"/>
    </row>
    <row r="2158" spans="5:5" ht="15" x14ac:dyDescent="0.25">
      <c r="E2158" s="60"/>
    </row>
    <row r="2159" spans="5:5" ht="15" x14ac:dyDescent="0.25">
      <c r="E2159" s="60"/>
    </row>
    <row r="2160" spans="5:5" ht="15" x14ac:dyDescent="0.25">
      <c r="E2160" s="60"/>
    </row>
    <row r="2161" spans="5:5" ht="15" x14ac:dyDescent="0.25">
      <c r="E2161" s="60"/>
    </row>
    <row r="2162" spans="5:5" ht="15" x14ac:dyDescent="0.25">
      <c r="E2162" s="60"/>
    </row>
    <row r="2163" spans="5:5" ht="15" x14ac:dyDescent="0.25">
      <c r="E2163" s="60"/>
    </row>
    <row r="2164" spans="5:5" ht="15" x14ac:dyDescent="0.25">
      <c r="E2164" s="60"/>
    </row>
    <row r="2165" spans="5:5" ht="15" x14ac:dyDescent="0.25">
      <c r="E2165" s="60"/>
    </row>
    <row r="2166" spans="5:5" ht="15" x14ac:dyDescent="0.25">
      <c r="E2166" s="60"/>
    </row>
    <row r="2167" spans="5:5" ht="15" x14ac:dyDescent="0.25">
      <c r="E2167" s="60"/>
    </row>
    <row r="2168" spans="5:5" ht="15" x14ac:dyDescent="0.25">
      <c r="E2168" s="60"/>
    </row>
    <row r="2169" spans="5:5" ht="15" x14ac:dyDescent="0.25">
      <c r="E2169" s="60"/>
    </row>
    <row r="2170" spans="5:5" ht="15" x14ac:dyDescent="0.25">
      <c r="E2170" s="60"/>
    </row>
    <row r="2171" spans="5:5" ht="15" x14ac:dyDescent="0.25">
      <c r="E2171" s="60"/>
    </row>
    <row r="2172" spans="5:5" ht="15" x14ac:dyDescent="0.25">
      <c r="E2172" s="60"/>
    </row>
    <row r="2173" spans="5:5" ht="15" x14ac:dyDescent="0.25">
      <c r="E2173" s="60"/>
    </row>
    <row r="2174" spans="5:5" ht="15" x14ac:dyDescent="0.25">
      <c r="E2174" s="60"/>
    </row>
    <row r="2175" spans="5:5" ht="15" x14ac:dyDescent="0.25">
      <c r="E2175" s="60"/>
    </row>
    <row r="2176" spans="5:5" ht="15" x14ac:dyDescent="0.25">
      <c r="E2176" s="60"/>
    </row>
    <row r="2177" spans="5:5" ht="15" x14ac:dyDescent="0.25">
      <c r="E2177" s="60"/>
    </row>
    <row r="2178" spans="5:5" ht="15" x14ac:dyDescent="0.25">
      <c r="E2178" s="60"/>
    </row>
    <row r="2179" spans="5:5" ht="15" x14ac:dyDescent="0.25">
      <c r="E2179" s="60"/>
    </row>
    <row r="2180" spans="5:5" ht="15" x14ac:dyDescent="0.25">
      <c r="E2180" s="60"/>
    </row>
    <row r="2181" spans="5:5" ht="15" x14ac:dyDescent="0.25">
      <c r="E2181" s="60"/>
    </row>
    <row r="2182" spans="5:5" ht="15" x14ac:dyDescent="0.25">
      <c r="E2182" s="60"/>
    </row>
    <row r="2183" spans="5:5" ht="15" x14ac:dyDescent="0.25">
      <c r="E2183" s="60"/>
    </row>
    <row r="2184" spans="5:5" ht="15" x14ac:dyDescent="0.25">
      <c r="E2184" s="60"/>
    </row>
    <row r="2185" spans="5:5" ht="15" x14ac:dyDescent="0.25">
      <c r="E2185" s="60"/>
    </row>
    <row r="2186" spans="5:5" ht="15" x14ac:dyDescent="0.25">
      <c r="E2186" s="60"/>
    </row>
    <row r="2187" spans="5:5" ht="15" x14ac:dyDescent="0.25">
      <c r="E2187" s="60"/>
    </row>
    <row r="2188" spans="5:5" ht="15" x14ac:dyDescent="0.25">
      <c r="E2188" s="60"/>
    </row>
    <row r="2189" spans="5:5" ht="15" x14ac:dyDescent="0.25">
      <c r="E2189" s="60"/>
    </row>
    <row r="2190" spans="5:5" ht="15" x14ac:dyDescent="0.25">
      <c r="E2190" s="60"/>
    </row>
    <row r="2191" spans="5:5" ht="15" x14ac:dyDescent="0.25">
      <c r="E2191" s="60"/>
    </row>
    <row r="2192" spans="5:5" ht="15" x14ac:dyDescent="0.25">
      <c r="E2192" s="60"/>
    </row>
    <row r="2193" spans="5:5" ht="15" x14ac:dyDescent="0.25">
      <c r="E2193" s="60"/>
    </row>
    <row r="2194" spans="5:5" ht="15" x14ac:dyDescent="0.25">
      <c r="E2194" s="60"/>
    </row>
    <row r="2195" spans="5:5" ht="15" x14ac:dyDescent="0.25">
      <c r="E2195" s="60"/>
    </row>
    <row r="2196" spans="5:5" ht="15" x14ac:dyDescent="0.25">
      <c r="E2196" s="60"/>
    </row>
    <row r="2197" spans="5:5" ht="15" x14ac:dyDescent="0.25">
      <c r="E2197" s="60"/>
    </row>
    <row r="2198" spans="5:5" ht="15" x14ac:dyDescent="0.25">
      <c r="E2198" s="60"/>
    </row>
    <row r="2199" spans="5:5" ht="15" x14ac:dyDescent="0.25">
      <c r="E2199" s="60"/>
    </row>
    <row r="2200" spans="5:5" ht="15" x14ac:dyDescent="0.25">
      <c r="E2200" s="60"/>
    </row>
    <row r="2201" spans="5:5" ht="15" x14ac:dyDescent="0.25">
      <c r="E2201" s="60"/>
    </row>
    <row r="2202" spans="5:5" ht="15" x14ac:dyDescent="0.25">
      <c r="E2202" s="60"/>
    </row>
    <row r="2203" spans="5:5" ht="15" x14ac:dyDescent="0.25">
      <c r="E2203" s="60"/>
    </row>
    <row r="2204" spans="5:5" ht="15" x14ac:dyDescent="0.25">
      <c r="E2204" s="60"/>
    </row>
    <row r="2205" spans="5:5" ht="15" x14ac:dyDescent="0.25">
      <c r="E2205" s="60"/>
    </row>
    <row r="2206" spans="5:5" ht="15" x14ac:dyDescent="0.25">
      <c r="E2206" s="60"/>
    </row>
    <row r="2207" spans="5:5" ht="15" x14ac:dyDescent="0.25">
      <c r="E2207" s="60"/>
    </row>
    <row r="2208" spans="5:5" ht="15" x14ac:dyDescent="0.25">
      <c r="E2208" s="60"/>
    </row>
    <row r="2209" spans="5:5" ht="15" x14ac:dyDescent="0.25">
      <c r="E2209" s="60"/>
    </row>
    <row r="2210" spans="5:5" ht="15" x14ac:dyDescent="0.25">
      <c r="E2210" s="60"/>
    </row>
    <row r="2211" spans="5:5" ht="15" x14ac:dyDescent="0.25">
      <c r="E2211" s="60"/>
    </row>
    <row r="2212" spans="5:5" ht="15" x14ac:dyDescent="0.25">
      <c r="E2212" s="60"/>
    </row>
    <row r="2213" spans="5:5" ht="15" x14ac:dyDescent="0.25">
      <c r="E2213" s="60"/>
    </row>
    <row r="2214" spans="5:5" ht="15" x14ac:dyDescent="0.25">
      <c r="E2214" s="60"/>
    </row>
    <row r="2215" spans="5:5" ht="15" x14ac:dyDescent="0.25">
      <c r="E2215" s="60"/>
    </row>
    <row r="2216" spans="5:5" ht="15" x14ac:dyDescent="0.25">
      <c r="E2216" s="60"/>
    </row>
    <row r="2217" spans="5:5" ht="15" x14ac:dyDescent="0.25">
      <c r="E2217" s="60"/>
    </row>
    <row r="2218" spans="5:5" ht="15" x14ac:dyDescent="0.25">
      <c r="E2218" s="60"/>
    </row>
    <row r="2219" spans="5:5" ht="15" x14ac:dyDescent="0.25">
      <c r="E2219" s="60"/>
    </row>
    <row r="2220" spans="5:5" ht="15" x14ac:dyDescent="0.25">
      <c r="E2220" s="60"/>
    </row>
    <row r="2221" spans="5:5" ht="15" x14ac:dyDescent="0.25">
      <c r="E2221" s="60"/>
    </row>
    <row r="2222" spans="5:5" ht="15" x14ac:dyDescent="0.25">
      <c r="E2222" s="60"/>
    </row>
    <row r="2223" spans="5:5" ht="15" x14ac:dyDescent="0.25">
      <c r="E2223" s="60"/>
    </row>
    <row r="2224" spans="5:5" ht="15" x14ac:dyDescent="0.25">
      <c r="E2224" s="60"/>
    </row>
    <row r="2225" spans="5:5" ht="15" x14ac:dyDescent="0.25">
      <c r="E2225" s="60"/>
    </row>
    <row r="2226" spans="5:5" ht="15" x14ac:dyDescent="0.25">
      <c r="E2226" s="60"/>
    </row>
    <row r="2227" spans="5:5" ht="15" x14ac:dyDescent="0.25">
      <c r="E2227" s="60"/>
    </row>
    <row r="2228" spans="5:5" ht="15" x14ac:dyDescent="0.25">
      <c r="E2228" s="60"/>
    </row>
    <row r="2229" spans="5:5" ht="15" x14ac:dyDescent="0.25">
      <c r="E2229" s="60"/>
    </row>
    <row r="2230" spans="5:5" ht="15" x14ac:dyDescent="0.25">
      <c r="E2230" s="60"/>
    </row>
    <row r="2231" spans="5:5" ht="15" x14ac:dyDescent="0.25">
      <c r="E2231" s="60"/>
    </row>
    <row r="2232" spans="5:5" ht="15" x14ac:dyDescent="0.25">
      <c r="E2232" s="60"/>
    </row>
    <row r="2233" spans="5:5" ht="15" x14ac:dyDescent="0.25">
      <c r="E2233" s="60"/>
    </row>
    <row r="2234" spans="5:5" ht="15" x14ac:dyDescent="0.25">
      <c r="E2234" s="60"/>
    </row>
    <row r="2235" spans="5:5" ht="15" x14ac:dyDescent="0.25">
      <c r="E2235" s="60"/>
    </row>
    <row r="2236" spans="5:5" ht="15" x14ac:dyDescent="0.25">
      <c r="E2236" s="60"/>
    </row>
    <row r="2237" spans="5:5" ht="15" x14ac:dyDescent="0.25">
      <c r="E2237" s="60"/>
    </row>
    <row r="2238" spans="5:5" ht="15" x14ac:dyDescent="0.25">
      <c r="E2238" s="60"/>
    </row>
    <row r="2239" spans="5:5" ht="15" x14ac:dyDescent="0.25">
      <c r="E2239" s="60"/>
    </row>
    <row r="2240" spans="5:5" ht="15" x14ac:dyDescent="0.25">
      <c r="E2240" s="60"/>
    </row>
    <row r="2241" spans="5:5" ht="15" x14ac:dyDescent="0.25">
      <c r="E2241" s="60"/>
    </row>
    <row r="2242" spans="5:5" ht="15" x14ac:dyDescent="0.25">
      <c r="E2242" s="60"/>
    </row>
    <row r="2243" spans="5:5" ht="15" x14ac:dyDescent="0.25">
      <c r="E2243" s="60"/>
    </row>
    <row r="2244" spans="5:5" ht="15" x14ac:dyDescent="0.25">
      <c r="E2244" s="60"/>
    </row>
    <row r="2245" spans="5:5" ht="15" x14ac:dyDescent="0.25">
      <c r="E2245" s="60"/>
    </row>
    <row r="2246" spans="5:5" ht="15" x14ac:dyDescent="0.25">
      <c r="E2246" s="60"/>
    </row>
    <row r="2247" spans="5:5" ht="15" x14ac:dyDescent="0.25">
      <c r="E2247" s="60"/>
    </row>
    <row r="2248" spans="5:5" ht="15" x14ac:dyDescent="0.25">
      <c r="E2248" s="60"/>
    </row>
    <row r="2249" spans="5:5" ht="15" x14ac:dyDescent="0.25">
      <c r="E2249" s="60"/>
    </row>
    <row r="2250" spans="5:5" ht="15" x14ac:dyDescent="0.25">
      <c r="E2250" s="60"/>
    </row>
    <row r="2251" spans="5:5" ht="15" x14ac:dyDescent="0.25">
      <c r="E2251" s="60"/>
    </row>
    <row r="2252" spans="5:5" ht="15" x14ac:dyDescent="0.25">
      <c r="E2252" s="60"/>
    </row>
    <row r="2253" spans="5:5" ht="15" x14ac:dyDescent="0.25">
      <c r="E2253" s="60"/>
    </row>
    <row r="2254" spans="5:5" ht="15" x14ac:dyDescent="0.25">
      <c r="E2254" s="60"/>
    </row>
    <row r="2255" spans="5:5" ht="15" x14ac:dyDescent="0.25">
      <c r="E2255" s="60"/>
    </row>
    <row r="2256" spans="5:5" ht="15" x14ac:dyDescent="0.25">
      <c r="E2256" s="60"/>
    </row>
    <row r="2257" spans="5:5" ht="15" x14ac:dyDescent="0.25">
      <c r="E2257" s="60"/>
    </row>
    <row r="2258" spans="5:5" ht="15" x14ac:dyDescent="0.25">
      <c r="E2258" s="60"/>
    </row>
    <row r="2259" spans="5:5" ht="15" x14ac:dyDescent="0.25">
      <c r="E2259" s="60"/>
    </row>
    <row r="2260" spans="5:5" ht="15" x14ac:dyDescent="0.25">
      <c r="E2260" s="60"/>
    </row>
    <row r="2261" spans="5:5" ht="15" x14ac:dyDescent="0.25">
      <c r="E2261" s="60"/>
    </row>
    <row r="2262" spans="5:5" ht="15" x14ac:dyDescent="0.25">
      <c r="E2262" s="60"/>
    </row>
    <row r="2263" spans="5:5" ht="15" x14ac:dyDescent="0.25">
      <c r="E2263" s="60"/>
    </row>
    <row r="2264" spans="5:5" ht="15" x14ac:dyDescent="0.25">
      <c r="E2264" s="60"/>
    </row>
    <row r="2265" spans="5:5" ht="15" x14ac:dyDescent="0.25">
      <c r="E2265" s="60"/>
    </row>
    <row r="2266" spans="5:5" ht="15" x14ac:dyDescent="0.25">
      <c r="E2266" s="60"/>
    </row>
    <row r="2267" spans="5:5" ht="15" x14ac:dyDescent="0.25">
      <c r="E2267" s="60"/>
    </row>
    <row r="2268" spans="5:5" ht="15" x14ac:dyDescent="0.25">
      <c r="E2268" s="60"/>
    </row>
    <row r="2269" spans="5:5" ht="15" x14ac:dyDescent="0.25">
      <c r="E2269" s="60"/>
    </row>
    <row r="2270" spans="5:5" ht="15" x14ac:dyDescent="0.25">
      <c r="E2270" s="60"/>
    </row>
    <row r="2271" spans="5:5" ht="15" x14ac:dyDescent="0.25">
      <c r="E2271" s="60"/>
    </row>
    <row r="2272" spans="5:5" ht="15" x14ac:dyDescent="0.25">
      <c r="E2272" s="60"/>
    </row>
    <row r="2273" spans="5:5" ht="15" x14ac:dyDescent="0.25">
      <c r="E2273" s="60"/>
    </row>
    <row r="2274" spans="5:5" ht="15" x14ac:dyDescent="0.25">
      <c r="E2274" s="60"/>
    </row>
    <row r="2275" spans="5:5" ht="15" x14ac:dyDescent="0.25">
      <c r="E2275" s="60"/>
    </row>
    <row r="2276" spans="5:5" ht="15" x14ac:dyDescent="0.25">
      <c r="E2276" s="60"/>
    </row>
    <row r="2277" spans="5:5" ht="15" x14ac:dyDescent="0.25">
      <c r="E2277" s="60"/>
    </row>
    <row r="2278" spans="5:5" ht="15" x14ac:dyDescent="0.25">
      <c r="E2278" s="60"/>
    </row>
    <row r="2279" spans="5:5" ht="15" x14ac:dyDescent="0.25">
      <c r="E2279" s="60"/>
    </row>
    <row r="2280" spans="5:5" ht="15" x14ac:dyDescent="0.25">
      <c r="E2280" s="60"/>
    </row>
    <row r="2281" spans="5:5" ht="15" x14ac:dyDescent="0.25">
      <c r="E2281" s="60"/>
    </row>
    <row r="2282" spans="5:5" ht="15" x14ac:dyDescent="0.25">
      <c r="E2282" s="60"/>
    </row>
    <row r="2283" spans="5:5" ht="15" x14ac:dyDescent="0.25">
      <c r="E2283" s="60"/>
    </row>
    <row r="2284" spans="5:5" ht="15" x14ac:dyDescent="0.25">
      <c r="E2284" s="60"/>
    </row>
    <row r="2285" spans="5:5" ht="15" x14ac:dyDescent="0.25">
      <c r="E2285" s="60"/>
    </row>
    <row r="2286" spans="5:5" ht="15" x14ac:dyDescent="0.25">
      <c r="E2286" s="60"/>
    </row>
    <row r="2287" spans="5:5" ht="15" x14ac:dyDescent="0.25">
      <c r="E2287" s="60"/>
    </row>
    <row r="2288" spans="5:5" ht="15" x14ac:dyDescent="0.25">
      <c r="E2288" s="60"/>
    </row>
    <row r="2289" spans="5:5" ht="15" x14ac:dyDescent="0.25">
      <c r="E2289" s="60"/>
    </row>
    <row r="2290" spans="5:5" ht="15" x14ac:dyDescent="0.25">
      <c r="E2290" s="60"/>
    </row>
    <row r="2291" spans="5:5" ht="15" x14ac:dyDescent="0.25">
      <c r="E2291" s="60"/>
    </row>
    <row r="2292" spans="5:5" ht="15" x14ac:dyDescent="0.25">
      <c r="E2292" s="60"/>
    </row>
    <row r="2293" spans="5:5" ht="15" x14ac:dyDescent="0.25">
      <c r="E2293" s="60"/>
    </row>
    <row r="2294" spans="5:5" ht="15" x14ac:dyDescent="0.25">
      <c r="E2294" s="60"/>
    </row>
    <row r="2295" spans="5:5" ht="15" x14ac:dyDescent="0.25">
      <c r="E2295" s="60"/>
    </row>
    <row r="2296" spans="5:5" ht="15" x14ac:dyDescent="0.25">
      <c r="E2296" s="60"/>
    </row>
    <row r="2297" spans="5:5" ht="15" x14ac:dyDescent="0.25">
      <c r="E2297" s="60"/>
    </row>
    <row r="2298" spans="5:5" ht="15" x14ac:dyDescent="0.25">
      <c r="E2298" s="60"/>
    </row>
    <row r="2299" spans="5:5" ht="15" x14ac:dyDescent="0.25">
      <c r="E2299" s="60"/>
    </row>
    <row r="2300" spans="5:5" ht="15" x14ac:dyDescent="0.25">
      <c r="E2300" s="60"/>
    </row>
    <row r="2301" spans="5:5" ht="15" x14ac:dyDescent="0.25">
      <c r="E2301" s="60"/>
    </row>
    <row r="2302" spans="5:5" ht="15" x14ac:dyDescent="0.25">
      <c r="E2302" s="60"/>
    </row>
    <row r="2303" spans="5:5" ht="15" x14ac:dyDescent="0.25">
      <c r="E2303" s="60"/>
    </row>
    <row r="2304" spans="5:5" ht="15" x14ac:dyDescent="0.25">
      <c r="E2304" s="60"/>
    </row>
    <row r="2305" spans="5:5" ht="15" x14ac:dyDescent="0.25">
      <c r="E2305" s="60"/>
    </row>
    <row r="2306" spans="5:5" ht="15" x14ac:dyDescent="0.25">
      <c r="E2306" s="60"/>
    </row>
    <row r="2307" spans="5:5" ht="15" x14ac:dyDescent="0.25">
      <c r="E2307" s="60"/>
    </row>
    <row r="2308" spans="5:5" ht="15" x14ac:dyDescent="0.25">
      <c r="E2308" s="60"/>
    </row>
    <row r="2309" spans="5:5" ht="15" x14ac:dyDescent="0.25">
      <c r="E2309" s="60"/>
    </row>
    <row r="2310" spans="5:5" ht="15" x14ac:dyDescent="0.25">
      <c r="E2310" s="60"/>
    </row>
    <row r="2311" spans="5:5" ht="15" x14ac:dyDescent="0.25">
      <c r="E2311" s="60"/>
    </row>
    <row r="2312" spans="5:5" ht="15" x14ac:dyDescent="0.25">
      <c r="E2312" s="60"/>
    </row>
    <row r="2313" spans="5:5" ht="15" x14ac:dyDescent="0.25">
      <c r="E2313" s="60"/>
    </row>
    <row r="2314" spans="5:5" ht="15" x14ac:dyDescent="0.25">
      <c r="E2314" s="60"/>
    </row>
    <row r="2315" spans="5:5" ht="15" x14ac:dyDescent="0.25">
      <c r="E2315" s="60"/>
    </row>
    <row r="2316" spans="5:5" ht="15" x14ac:dyDescent="0.25">
      <c r="E2316" s="60"/>
    </row>
    <row r="2317" spans="5:5" ht="15" x14ac:dyDescent="0.25">
      <c r="E2317" s="60"/>
    </row>
    <row r="2318" spans="5:5" ht="15" x14ac:dyDescent="0.25">
      <c r="E2318" s="60"/>
    </row>
    <row r="2319" spans="5:5" ht="15" x14ac:dyDescent="0.25">
      <c r="E2319" s="60"/>
    </row>
    <row r="2320" spans="5:5" ht="15" x14ac:dyDescent="0.25">
      <c r="E2320" s="60"/>
    </row>
    <row r="2321" spans="5:5" ht="15" x14ac:dyDescent="0.25">
      <c r="E2321" s="60"/>
    </row>
    <row r="2322" spans="5:5" ht="15" x14ac:dyDescent="0.25">
      <c r="E2322" s="60"/>
    </row>
    <row r="2323" spans="5:5" ht="15" x14ac:dyDescent="0.25">
      <c r="E2323" s="60"/>
    </row>
    <row r="2324" spans="5:5" ht="15" x14ac:dyDescent="0.25">
      <c r="E2324" s="60"/>
    </row>
    <row r="2325" spans="5:5" ht="15" x14ac:dyDescent="0.25">
      <c r="E2325" s="60"/>
    </row>
    <row r="2326" spans="5:5" ht="15" x14ac:dyDescent="0.25">
      <c r="E2326" s="60"/>
    </row>
    <row r="2327" spans="5:5" ht="15" x14ac:dyDescent="0.25">
      <c r="E2327" s="60"/>
    </row>
    <row r="2328" spans="5:5" ht="15" x14ac:dyDescent="0.25">
      <c r="E2328" s="60"/>
    </row>
    <row r="2329" spans="5:5" ht="15" x14ac:dyDescent="0.25">
      <c r="E2329" s="60"/>
    </row>
    <row r="2330" spans="5:5" ht="15" x14ac:dyDescent="0.25">
      <c r="E2330" s="60"/>
    </row>
    <row r="2331" spans="5:5" ht="15" x14ac:dyDescent="0.25">
      <c r="E2331" s="60"/>
    </row>
    <row r="2332" spans="5:5" ht="15" x14ac:dyDescent="0.25">
      <c r="E2332" s="60"/>
    </row>
    <row r="2333" spans="5:5" ht="15" x14ac:dyDescent="0.25">
      <c r="E2333" s="60"/>
    </row>
    <row r="2334" spans="5:5" ht="15" x14ac:dyDescent="0.25">
      <c r="E2334" s="60"/>
    </row>
    <row r="2335" spans="5:5" ht="15" x14ac:dyDescent="0.25">
      <c r="E2335" s="60"/>
    </row>
    <row r="2336" spans="5:5" ht="15" x14ac:dyDescent="0.25">
      <c r="E2336" s="60"/>
    </row>
    <row r="2337" spans="5:5" ht="15" x14ac:dyDescent="0.25">
      <c r="E2337" s="60"/>
    </row>
    <row r="2338" spans="5:5" ht="15" x14ac:dyDescent="0.25">
      <c r="E2338" s="60"/>
    </row>
    <row r="2339" spans="5:5" ht="15" x14ac:dyDescent="0.25">
      <c r="E2339" s="60"/>
    </row>
    <row r="2340" spans="5:5" ht="15" x14ac:dyDescent="0.25">
      <c r="E2340" s="60"/>
    </row>
    <row r="2341" spans="5:5" ht="15" x14ac:dyDescent="0.25">
      <c r="E2341" s="60"/>
    </row>
    <row r="2342" spans="5:5" ht="15" x14ac:dyDescent="0.25">
      <c r="E2342" s="60"/>
    </row>
    <row r="2343" spans="5:5" ht="15" x14ac:dyDescent="0.25">
      <c r="E2343" s="60"/>
    </row>
    <row r="2344" spans="5:5" ht="15" x14ac:dyDescent="0.25">
      <c r="E2344" s="60"/>
    </row>
    <row r="2345" spans="5:5" ht="15" x14ac:dyDescent="0.25">
      <c r="E2345" s="60"/>
    </row>
    <row r="2346" spans="5:5" ht="15" x14ac:dyDescent="0.25">
      <c r="E2346" s="60"/>
    </row>
    <row r="2347" spans="5:5" ht="15" x14ac:dyDescent="0.25">
      <c r="E2347" s="60"/>
    </row>
    <row r="2348" spans="5:5" ht="15" x14ac:dyDescent="0.25">
      <c r="E2348" s="60"/>
    </row>
    <row r="2349" spans="5:5" ht="15" x14ac:dyDescent="0.25">
      <c r="E2349" s="60"/>
    </row>
    <row r="2350" spans="5:5" ht="15" x14ac:dyDescent="0.25">
      <c r="E2350" s="60"/>
    </row>
    <row r="2351" spans="5:5" ht="15" x14ac:dyDescent="0.25">
      <c r="E2351" s="60"/>
    </row>
    <row r="2352" spans="5:5" ht="15" x14ac:dyDescent="0.25">
      <c r="E2352" s="60"/>
    </row>
    <row r="2353" spans="5:5" ht="15" x14ac:dyDescent="0.25">
      <c r="E2353" s="60"/>
    </row>
    <row r="2354" spans="5:5" ht="15" x14ac:dyDescent="0.25">
      <c r="E2354" s="60"/>
    </row>
    <row r="2355" spans="5:5" ht="15" x14ac:dyDescent="0.25">
      <c r="E2355" s="60"/>
    </row>
    <row r="2356" spans="5:5" ht="15" x14ac:dyDescent="0.25">
      <c r="E2356" s="60"/>
    </row>
    <row r="2357" spans="5:5" ht="15" x14ac:dyDescent="0.25">
      <c r="E2357" s="60"/>
    </row>
    <row r="2358" spans="5:5" ht="15" x14ac:dyDescent="0.25">
      <c r="E2358" s="60"/>
    </row>
    <row r="2359" spans="5:5" ht="15" x14ac:dyDescent="0.25">
      <c r="E2359" s="60"/>
    </row>
    <row r="2360" spans="5:5" ht="15" x14ac:dyDescent="0.25">
      <c r="E2360" s="60"/>
    </row>
    <row r="2361" spans="5:5" ht="15" x14ac:dyDescent="0.25">
      <c r="E2361" s="60"/>
    </row>
    <row r="2362" spans="5:5" ht="15" x14ac:dyDescent="0.25">
      <c r="E2362" s="60"/>
    </row>
    <row r="2363" spans="5:5" ht="15" x14ac:dyDescent="0.25">
      <c r="E2363" s="60"/>
    </row>
    <row r="2364" spans="5:5" ht="15" x14ac:dyDescent="0.25">
      <c r="E2364" s="60"/>
    </row>
    <row r="2365" spans="5:5" ht="15" x14ac:dyDescent="0.25">
      <c r="E2365" s="60"/>
    </row>
    <row r="2366" spans="5:5" ht="15" x14ac:dyDescent="0.25">
      <c r="E2366" s="60"/>
    </row>
    <row r="2367" spans="5:5" ht="15" x14ac:dyDescent="0.25">
      <c r="E2367" s="60"/>
    </row>
    <row r="2368" spans="5:5" ht="15" x14ac:dyDescent="0.25">
      <c r="E2368" s="60"/>
    </row>
    <row r="2369" spans="5:5" ht="15" x14ac:dyDescent="0.25">
      <c r="E2369" s="60"/>
    </row>
    <row r="2370" spans="5:5" ht="15" x14ac:dyDescent="0.25">
      <c r="E2370" s="60"/>
    </row>
    <row r="2371" spans="5:5" ht="15" x14ac:dyDescent="0.25">
      <c r="E2371" s="60"/>
    </row>
    <row r="2372" spans="5:5" ht="15" x14ac:dyDescent="0.25">
      <c r="E2372" s="60"/>
    </row>
    <row r="2373" spans="5:5" ht="15" x14ac:dyDescent="0.25">
      <c r="E2373" s="60"/>
    </row>
    <row r="2374" spans="5:5" ht="15" x14ac:dyDescent="0.25">
      <c r="E2374" s="60"/>
    </row>
    <row r="2375" spans="5:5" ht="15" x14ac:dyDescent="0.25">
      <c r="E2375" s="60"/>
    </row>
    <row r="2376" spans="5:5" ht="15" x14ac:dyDescent="0.25">
      <c r="E2376" s="60"/>
    </row>
    <row r="2377" spans="5:5" ht="15" x14ac:dyDescent="0.25">
      <c r="E2377" s="60"/>
    </row>
    <row r="2378" spans="5:5" ht="15" x14ac:dyDescent="0.25">
      <c r="E2378" s="60"/>
    </row>
    <row r="2379" spans="5:5" ht="15" x14ac:dyDescent="0.25">
      <c r="E2379" s="60"/>
    </row>
    <row r="2380" spans="5:5" ht="15" x14ac:dyDescent="0.25">
      <c r="E2380" s="60"/>
    </row>
    <row r="2381" spans="5:5" ht="15" x14ac:dyDescent="0.25">
      <c r="E2381" s="60"/>
    </row>
    <row r="2382" spans="5:5" ht="15" x14ac:dyDescent="0.25">
      <c r="E2382" s="60"/>
    </row>
    <row r="2383" spans="5:5" ht="15" x14ac:dyDescent="0.25">
      <c r="E2383" s="60"/>
    </row>
    <row r="2384" spans="5:5" ht="15" x14ac:dyDescent="0.25">
      <c r="E2384" s="60"/>
    </row>
    <row r="2385" spans="5:5" ht="15" x14ac:dyDescent="0.25">
      <c r="E2385" s="60"/>
    </row>
    <row r="2386" spans="5:5" ht="15" x14ac:dyDescent="0.25">
      <c r="E2386" s="60"/>
    </row>
    <row r="2387" spans="5:5" ht="15" x14ac:dyDescent="0.25">
      <c r="E2387" s="60"/>
    </row>
    <row r="2388" spans="5:5" ht="15" x14ac:dyDescent="0.25">
      <c r="E2388" s="60"/>
    </row>
    <row r="2389" spans="5:5" ht="15" x14ac:dyDescent="0.25">
      <c r="E2389" s="60"/>
    </row>
    <row r="2390" spans="5:5" ht="15" x14ac:dyDescent="0.25">
      <c r="E2390" s="60"/>
    </row>
    <row r="2391" spans="5:5" ht="15" x14ac:dyDescent="0.25">
      <c r="E2391" s="60"/>
    </row>
    <row r="2392" spans="5:5" ht="15" x14ac:dyDescent="0.25">
      <c r="E2392" s="60"/>
    </row>
    <row r="2393" spans="5:5" ht="15" x14ac:dyDescent="0.25">
      <c r="E2393" s="60"/>
    </row>
    <row r="2394" spans="5:5" ht="15" x14ac:dyDescent="0.25">
      <c r="E2394" s="60"/>
    </row>
    <row r="2395" spans="5:5" ht="15" x14ac:dyDescent="0.25">
      <c r="E2395" s="60"/>
    </row>
    <row r="2396" spans="5:5" ht="15" x14ac:dyDescent="0.25">
      <c r="E2396" s="60"/>
    </row>
    <row r="2397" spans="5:5" ht="15" x14ac:dyDescent="0.25">
      <c r="E2397" s="60"/>
    </row>
    <row r="2398" spans="5:5" ht="15" x14ac:dyDescent="0.25">
      <c r="E2398" s="60"/>
    </row>
    <row r="2399" spans="5:5" ht="15" x14ac:dyDescent="0.25">
      <c r="E2399" s="60"/>
    </row>
    <row r="2400" spans="5:5" ht="15" x14ac:dyDescent="0.25">
      <c r="E2400" s="60"/>
    </row>
    <row r="2401" spans="5:5" ht="15" x14ac:dyDescent="0.25">
      <c r="E2401" s="60"/>
    </row>
    <row r="2402" spans="5:5" ht="15" x14ac:dyDescent="0.25">
      <c r="E2402" s="60"/>
    </row>
    <row r="2403" spans="5:5" ht="15" x14ac:dyDescent="0.25">
      <c r="E2403" s="60"/>
    </row>
    <row r="2404" spans="5:5" ht="15" x14ac:dyDescent="0.25">
      <c r="E2404" s="60"/>
    </row>
    <row r="2405" spans="5:5" ht="15" x14ac:dyDescent="0.25">
      <c r="E2405" s="60"/>
    </row>
    <row r="2406" spans="5:5" ht="15" x14ac:dyDescent="0.25">
      <c r="E2406" s="60"/>
    </row>
    <row r="2407" spans="5:5" ht="15" x14ac:dyDescent="0.25">
      <c r="E2407" s="60"/>
    </row>
    <row r="2408" spans="5:5" ht="15" x14ac:dyDescent="0.25">
      <c r="E2408" s="60"/>
    </row>
    <row r="2409" spans="5:5" ht="15" x14ac:dyDescent="0.25">
      <c r="E2409" s="60"/>
    </row>
    <row r="2410" spans="5:5" ht="15" x14ac:dyDescent="0.25">
      <c r="E2410" s="60"/>
    </row>
    <row r="2411" spans="5:5" ht="15" x14ac:dyDescent="0.25">
      <c r="E2411" s="60"/>
    </row>
    <row r="2412" spans="5:5" ht="15" x14ac:dyDescent="0.25">
      <c r="E2412" s="60"/>
    </row>
    <row r="2413" spans="5:5" ht="15" x14ac:dyDescent="0.25">
      <c r="E2413" s="60"/>
    </row>
    <row r="2414" spans="5:5" ht="15" x14ac:dyDescent="0.25">
      <c r="E2414" s="60"/>
    </row>
    <row r="2415" spans="5:5" ht="15" x14ac:dyDescent="0.25">
      <c r="E2415" s="60"/>
    </row>
    <row r="2416" spans="5:5" ht="15" x14ac:dyDescent="0.25">
      <c r="E2416" s="60"/>
    </row>
    <row r="2417" spans="5:5" ht="15" x14ac:dyDescent="0.25">
      <c r="E2417" s="60"/>
    </row>
    <row r="2418" spans="5:5" ht="15" x14ac:dyDescent="0.25">
      <c r="E2418" s="60"/>
    </row>
    <row r="2419" spans="5:5" ht="15" x14ac:dyDescent="0.25">
      <c r="E2419" s="60"/>
    </row>
    <row r="2420" spans="5:5" ht="15" x14ac:dyDescent="0.25">
      <c r="E2420" s="60"/>
    </row>
    <row r="2421" spans="5:5" ht="15" x14ac:dyDescent="0.25">
      <c r="E2421" s="60"/>
    </row>
    <row r="2422" spans="5:5" ht="15" x14ac:dyDescent="0.25">
      <c r="E2422" s="60"/>
    </row>
    <row r="2423" spans="5:5" ht="15" x14ac:dyDescent="0.25">
      <c r="E2423" s="60"/>
    </row>
    <row r="2424" spans="5:5" ht="15" x14ac:dyDescent="0.25">
      <c r="E2424" s="60"/>
    </row>
    <row r="2425" spans="5:5" ht="15" x14ac:dyDescent="0.25">
      <c r="E2425" s="60"/>
    </row>
    <row r="2426" spans="5:5" ht="15" x14ac:dyDescent="0.25">
      <c r="E2426" s="60"/>
    </row>
    <row r="2427" spans="5:5" ht="15" x14ac:dyDescent="0.25">
      <c r="E2427" s="60"/>
    </row>
    <row r="2428" spans="5:5" ht="15" x14ac:dyDescent="0.25">
      <c r="E2428" s="60"/>
    </row>
    <row r="2429" spans="5:5" ht="15" x14ac:dyDescent="0.25">
      <c r="E2429" s="60"/>
    </row>
    <row r="2430" spans="5:5" ht="15" x14ac:dyDescent="0.25">
      <c r="E2430" s="60"/>
    </row>
    <row r="2431" spans="5:5" ht="15" x14ac:dyDescent="0.25">
      <c r="E2431" s="60"/>
    </row>
    <row r="2432" spans="5:5" ht="15" x14ac:dyDescent="0.25">
      <c r="E2432" s="60"/>
    </row>
    <row r="2433" spans="5:5" ht="15" x14ac:dyDescent="0.25">
      <c r="E2433" s="60"/>
    </row>
    <row r="2434" spans="5:5" ht="15" x14ac:dyDescent="0.25">
      <c r="E2434" s="60"/>
    </row>
    <row r="2435" spans="5:5" ht="15" x14ac:dyDescent="0.25">
      <c r="E2435" s="60"/>
    </row>
    <row r="2436" spans="5:5" ht="15" x14ac:dyDescent="0.25">
      <c r="E2436" s="60"/>
    </row>
    <row r="2437" spans="5:5" ht="15" x14ac:dyDescent="0.25">
      <c r="E2437" s="60"/>
    </row>
    <row r="2438" spans="5:5" ht="15" x14ac:dyDescent="0.25">
      <c r="E2438" s="60"/>
    </row>
    <row r="2439" spans="5:5" ht="15" x14ac:dyDescent="0.25">
      <c r="E2439" s="60"/>
    </row>
    <row r="2440" spans="5:5" ht="15" x14ac:dyDescent="0.25">
      <c r="E2440" s="60"/>
    </row>
    <row r="2441" spans="5:5" ht="15" x14ac:dyDescent="0.25">
      <c r="E2441" s="60"/>
    </row>
    <row r="2442" spans="5:5" ht="15" x14ac:dyDescent="0.25">
      <c r="E2442" s="60"/>
    </row>
    <row r="2443" spans="5:5" ht="15" x14ac:dyDescent="0.25">
      <c r="E2443" s="60"/>
    </row>
    <row r="2444" spans="5:5" ht="15" x14ac:dyDescent="0.25">
      <c r="E2444" s="60"/>
    </row>
    <row r="2445" spans="5:5" ht="15" x14ac:dyDescent="0.25">
      <c r="E2445" s="60"/>
    </row>
    <row r="2446" spans="5:5" ht="15" x14ac:dyDescent="0.25">
      <c r="E2446" s="60"/>
    </row>
    <row r="2447" spans="5:5" ht="15" x14ac:dyDescent="0.25">
      <c r="E2447" s="60"/>
    </row>
    <row r="2448" spans="5:5" ht="15" x14ac:dyDescent="0.25">
      <c r="E2448" s="60"/>
    </row>
    <row r="2449" spans="5:5" ht="15" x14ac:dyDescent="0.25">
      <c r="E2449" s="60"/>
    </row>
    <row r="2450" spans="5:5" ht="15" x14ac:dyDescent="0.25">
      <c r="E2450" s="60"/>
    </row>
    <row r="2451" spans="5:5" ht="15" x14ac:dyDescent="0.25">
      <c r="E2451" s="60"/>
    </row>
    <row r="2452" spans="5:5" ht="15" x14ac:dyDescent="0.25">
      <c r="E2452" s="60"/>
    </row>
    <row r="2453" spans="5:5" ht="15" x14ac:dyDescent="0.25">
      <c r="E2453" s="60"/>
    </row>
    <row r="2454" spans="5:5" ht="15" x14ac:dyDescent="0.25">
      <c r="E2454" s="60"/>
    </row>
    <row r="2455" spans="5:5" ht="15" x14ac:dyDescent="0.25">
      <c r="E2455" s="60"/>
    </row>
    <row r="2456" spans="5:5" ht="15" x14ac:dyDescent="0.25">
      <c r="E2456" s="60"/>
    </row>
    <row r="2457" spans="5:5" ht="15" x14ac:dyDescent="0.25">
      <c r="E2457" s="60"/>
    </row>
    <row r="2458" spans="5:5" ht="15" x14ac:dyDescent="0.25">
      <c r="E2458" s="60"/>
    </row>
    <row r="2459" spans="5:5" ht="15" x14ac:dyDescent="0.25">
      <c r="E2459" s="60"/>
    </row>
    <row r="2460" spans="5:5" ht="15" x14ac:dyDescent="0.25">
      <c r="E2460" s="60"/>
    </row>
    <row r="2461" spans="5:5" ht="15" x14ac:dyDescent="0.25">
      <c r="E2461" s="60"/>
    </row>
    <row r="2462" spans="5:5" ht="15" x14ac:dyDescent="0.25">
      <c r="E2462" s="60"/>
    </row>
    <row r="2463" spans="5:5" ht="15" x14ac:dyDescent="0.25">
      <c r="E2463" s="60"/>
    </row>
    <row r="2464" spans="5:5" ht="15" x14ac:dyDescent="0.25">
      <c r="E2464" s="60"/>
    </row>
    <row r="2465" spans="5:5" ht="15" x14ac:dyDescent="0.25">
      <c r="E2465" s="60"/>
    </row>
    <row r="2466" spans="5:5" ht="15" x14ac:dyDescent="0.25">
      <c r="E2466" s="60"/>
    </row>
    <row r="2467" spans="5:5" ht="15" x14ac:dyDescent="0.25">
      <c r="E2467" s="60"/>
    </row>
    <row r="2468" spans="5:5" ht="15" x14ac:dyDescent="0.25">
      <c r="E2468" s="60"/>
    </row>
    <row r="2469" spans="5:5" ht="15" x14ac:dyDescent="0.25">
      <c r="E2469" s="60"/>
    </row>
    <row r="2470" spans="5:5" ht="15" x14ac:dyDescent="0.25">
      <c r="E2470" s="60"/>
    </row>
    <row r="2471" spans="5:5" ht="15" x14ac:dyDescent="0.25">
      <c r="E2471" s="60"/>
    </row>
    <row r="2472" spans="5:5" ht="15" x14ac:dyDescent="0.25">
      <c r="E2472" s="60"/>
    </row>
    <row r="2473" spans="5:5" ht="15" x14ac:dyDescent="0.25">
      <c r="E2473" s="60"/>
    </row>
    <row r="2474" spans="5:5" ht="15" x14ac:dyDescent="0.25">
      <c r="E2474" s="60"/>
    </row>
    <row r="2475" spans="5:5" ht="15" x14ac:dyDescent="0.25">
      <c r="E2475" s="60"/>
    </row>
    <row r="2476" spans="5:5" ht="15" x14ac:dyDescent="0.25">
      <c r="E2476" s="60"/>
    </row>
    <row r="2477" spans="5:5" ht="15" x14ac:dyDescent="0.25">
      <c r="E2477" s="60"/>
    </row>
    <row r="2478" spans="5:5" ht="15" x14ac:dyDescent="0.25">
      <c r="E2478" s="60"/>
    </row>
    <row r="2479" spans="5:5" ht="15" x14ac:dyDescent="0.25">
      <c r="E2479" s="60"/>
    </row>
    <row r="2480" spans="5:5" ht="15" x14ac:dyDescent="0.25">
      <c r="E2480" s="60"/>
    </row>
    <row r="2481" spans="5:5" ht="15" x14ac:dyDescent="0.25">
      <c r="E2481" s="60"/>
    </row>
    <row r="2482" spans="5:5" ht="15" x14ac:dyDescent="0.25">
      <c r="E2482" s="60"/>
    </row>
    <row r="2483" spans="5:5" ht="15" x14ac:dyDescent="0.25">
      <c r="E2483" s="60"/>
    </row>
    <row r="2484" spans="5:5" ht="15" x14ac:dyDescent="0.25">
      <c r="E2484" s="60"/>
    </row>
    <row r="2485" spans="5:5" ht="15" x14ac:dyDescent="0.25">
      <c r="E2485" s="60"/>
    </row>
    <row r="2486" spans="5:5" ht="15" x14ac:dyDescent="0.25">
      <c r="E2486" s="60"/>
    </row>
    <row r="2487" spans="5:5" ht="15" x14ac:dyDescent="0.25">
      <c r="E2487" s="60"/>
    </row>
    <row r="2488" spans="5:5" ht="15" x14ac:dyDescent="0.25">
      <c r="E2488" s="60"/>
    </row>
    <row r="2489" spans="5:5" ht="15" x14ac:dyDescent="0.25">
      <c r="E2489" s="60"/>
    </row>
    <row r="2490" spans="5:5" ht="15" x14ac:dyDescent="0.25">
      <c r="E2490" s="60"/>
    </row>
    <row r="2491" spans="5:5" ht="15" x14ac:dyDescent="0.25">
      <c r="E2491" s="60"/>
    </row>
    <row r="2492" spans="5:5" ht="15" x14ac:dyDescent="0.25">
      <c r="E2492" s="60"/>
    </row>
    <row r="2493" spans="5:5" ht="15" x14ac:dyDescent="0.25">
      <c r="E2493" s="60"/>
    </row>
    <row r="2494" spans="5:5" ht="15" x14ac:dyDescent="0.25">
      <c r="E2494" s="60"/>
    </row>
    <row r="2495" spans="5:5" ht="15" x14ac:dyDescent="0.25">
      <c r="E2495" s="60"/>
    </row>
    <row r="2496" spans="5:5" ht="15" x14ac:dyDescent="0.25">
      <c r="E2496" s="60"/>
    </row>
    <row r="2497" spans="5:5" ht="15" x14ac:dyDescent="0.25">
      <c r="E2497" s="60"/>
    </row>
    <row r="2498" spans="5:5" ht="15" x14ac:dyDescent="0.25">
      <c r="E2498" s="60"/>
    </row>
    <row r="2499" spans="5:5" ht="15" x14ac:dyDescent="0.25">
      <c r="E2499" s="60"/>
    </row>
    <row r="2500" spans="5:5" ht="15" x14ac:dyDescent="0.25">
      <c r="E2500" s="60"/>
    </row>
    <row r="2501" spans="5:5" ht="15" x14ac:dyDescent="0.25">
      <c r="E2501" s="60"/>
    </row>
    <row r="2502" spans="5:5" ht="15" x14ac:dyDescent="0.25">
      <c r="E2502" s="60"/>
    </row>
    <row r="2503" spans="5:5" ht="15" x14ac:dyDescent="0.25">
      <c r="E2503" s="60"/>
    </row>
    <row r="2504" spans="5:5" ht="15" x14ac:dyDescent="0.25">
      <c r="E2504" s="60"/>
    </row>
    <row r="2505" spans="5:5" ht="15" x14ac:dyDescent="0.25">
      <c r="E2505" s="60"/>
    </row>
    <row r="2506" spans="5:5" ht="15" x14ac:dyDescent="0.25">
      <c r="E2506" s="60"/>
    </row>
    <row r="2507" spans="5:5" ht="15" x14ac:dyDescent="0.25">
      <c r="E2507" s="60"/>
    </row>
    <row r="2508" spans="5:5" ht="15" x14ac:dyDescent="0.25">
      <c r="E2508" s="60"/>
    </row>
    <row r="2509" spans="5:5" ht="15" x14ac:dyDescent="0.25">
      <c r="E2509" s="60"/>
    </row>
    <row r="2510" spans="5:5" ht="15" x14ac:dyDescent="0.25">
      <c r="E2510" s="60"/>
    </row>
    <row r="2511" spans="5:5" ht="15" x14ac:dyDescent="0.25">
      <c r="E2511" s="60"/>
    </row>
    <row r="2512" spans="5:5" ht="15" x14ac:dyDescent="0.25">
      <c r="E2512" s="60"/>
    </row>
    <row r="2513" spans="5:5" ht="15" x14ac:dyDescent="0.25">
      <c r="E2513" s="60"/>
    </row>
    <row r="2514" spans="5:5" ht="15" x14ac:dyDescent="0.25">
      <c r="E2514" s="60"/>
    </row>
    <row r="2515" spans="5:5" ht="15" x14ac:dyDescent="0.25">
      <c r="E2515" s="60"/>
    </row>
    <row r="2516" spans="5:5" ht="15" x14ac:dyDescent="0.25">
      <c r="E2516" s="60"/>
    </row>
    <row r="2517" spans="5:5" ht="15" x14ac:dyDescent="0.25">
      <c r="E2517" s="60"/>
    </row>
    <row r="2518" spans="5:5" ht="15" x14ac:dyDescent="0.25">
      <c r="E2518" s="60"/>
    </row>
    <row r="2519" spans="5:5" ht="15" x14ac:dyDescent="0.25">
      <c r="E2519" s="60"/>
    </row>
    <row r="2520" spans="5:5" ht="15" x14ac:dyDescent="0.25">
      <c r="E2520" s="60"/>
    </row>
    <row r="2521" spans="5:5" ht="15" x14ac:dyDescent="0.25">
      <c r="E2521" s="60"/>
    </row>
    <row r="2522" spans="5:5" ht="15" x14ac:dyDescent="0.25">
      <c r="E2522" s="60"/>
    </row>
    <row r="2523" spans="5:5" ht="15" x14ac:dyDescent="0.25">
      <c r="E2523" s="60"/>
    </row>
    <row r="2524" spans="5:5" ht="15" x14ac:dyDescent="0.25">
      <c r="E2524" s="60"/>
    </row>
    <row r="2525" spans="5:5" ht="15" x14ac:dyDescent="0.25">
      <c r="E2525" s="60"/>
    </row>
    <row r="2526" spans="5:5" ht="15" x14ac:dyDescent="0.25">
      <c r="E2526" s="60"/>
    </row>
    <row r="2527" spans="5:5" ht="15" x14ac:dyDescent="0.25">
      <c r="E2527" s="60"/>
    </row>
    <row r="2528" spans="5:5" ht="15" x14ac:dyDescent="0.25">
      <c r="E2528" s="60"/>
    </row>
    <row r="2529" spans="5:5" ht="15" x14ac:dyDescent="0.25">
      <c r="E2529" s="60"/>
    </row>
    <row r="2530" spans="5:5" ht="15" x14ac:dyDescent="0.25">
      <c r="E2530" s="60"/>
    </row>
    <row r="2531" spans="5:5" ht="15" x14ac:dyDescent="0.25">
      <c r="E2531" s="60"/>
    </row>
    <row r="2532" spans="5:5" ht="15" x14ac:dyDescent="0.25">
      <c r="E2532" s="60"/>
    </row>
    <row r="2533" spans="5:5" ht="15" x14ac:dyDescent="0.25">
      <c r="E2533" s="60"/>
    </row>
    <row r="2534" spans="5:5" ht="15" x14ac:dyDescent="0.25">
      <c r="E2534" s="60"/>
    </row>
    <row r="2535" spans="5:5" ht="15" x14ac:dyDescent="0.25">
      <c r="E2535" s="60"/>
    </row>
    <row r="2536" spans="5:5" ht="15" x14ac:dyDescent="0.25">
      <c r="E2536" s="60"/>
    </row>
    <row r="2537" spans="5:5" ht="15" x14ac:dyDescent="0.25">
      <c r="E2537" s="60"/>
    </row>
    <row r="2538" spans="5:5" ht="15" x14ac:dyDescent="0.25">
      <c r="E2538" s="60"/>
    </row>
    <row r="2539" spans="5:5" ht="15" x14ac:dyDescent="0.25">
      <c r="E2539" s="60"/>
    </row>
    <row r="2540" spans="5:5" ht="15" x14ac:dyDescent="0.25">
      <c r="E2540" s="60"/>
    </row>
    <row r="2541" spans="5:5" ht="15" x14ac:dyDescent="0.25">
      <c r="E2541" s="60"/>
    </row>
    <row r="2542" spans="5:5" ht="15" x14ac:dyDescent="0.25">
      <c r="E2542" s="60"/>
    </row>
    <row r="2543" spans="5:5" ht="15" x14ac:dyDescent="0.25">
      <c r="E2543" s="60"/>
    </row>
    <row r="2544" spans="5:5" ht="15" x14ac:dyDescent="0.25">
      <c r="E2544" s="60"/>
    </row>
    <row r="2545" spans="5:5" ht="15" x14ac:dyDescent="0.25">
      <c r="E2545" s="60"/>
    </row>
    <row r="2546" spans="5:5" ht="15" x14ac:dyDescent="0.25">
      <c r="E2546" s="60"/>
    </row>
    <row r="2547" spans="5:5" ht="15" x14ac:dyDescent="0.25">
      <c r="E2547" s="60"/>
    </row>
    <row r="2548" spans="5:5" ht="15" x14ac:dyDescent="0.25">
      <c r="E2548" s="60"/>
    </row>
    <row r="2549" spans="5:5" ht="15" x14ac:dyDescent="0.25">
      <c r="E2549" s="60"/>
    </row>
    <row r="2550" spans="5:5" ht="15" x14ac:dyDescent="0.25">
      <c r="E2550" s="60"/>
    </row>
    <row r="2551" spans="5:5" ht="15" x14ac:dyDescent="0.25">
      <c r="E2551" s="60"/>
    </row>
    <row r="2552" spans="5:5" ht="15" x14ac:dyDescent="0.25">
      <c r="E2552" s="60"/>
    </row>
    <row r="2553" spans="5:5" ht="15" x14ac:dyDescent="0.25">
      <c r="E2553" s="60"/>
    </row>
    <row r="2554" spans="5:5" ht="15" x14ac:dyDescent="0.25">
      <c r="E2554" s="60"/>
    </row>
    <row r="2555" spans="5:5" ht="15" x14ac:dyDescent="0.25">
      <c r="E2555" s="60"/>
    </row>
    <row r="2556" spans="5:5" ht="15" x14ac:dyDescent="0.25">
      <c r="E2556" s="60"/>
    </row>
    <row r="2557" spans="5:5" ht="15" x14ac:dyDescent="0.25">
      <c r="E2557" s="60"/>
    </row>
    <row r="2558" spans="5:5" ht="15" x14ac:dyDescent="0.25">
      <c r="E2558" s="60"/>
    </row>
    <row r="2559" spans="5:5" ht="15" x14ac:dyDescent="0.25">
      <c r="E2559" s="60"/>
    </row>
    <row r="2560" spans="5:5" ht="15" x14ac:dyDescent="0.25">
      <c r="E2560" s="60"/>
    </row>
    <row r="2561" spans="5:5" ht="15" x14ac:dyDescent="0.25">
      <c r="E2561" s="60"/>
    </row>
    <row r="2562" spans="5:5" ht="15" x14ac:dyDescent="0.25">
      <c r="E2562" s="60"/>
    </row>
    <row r="2563" spans="5:5" ht="15" x14ac:dyDescent="0.25">
      <c r="E2563" s="60"/>
    </row>
    <row r="2564" spans="5:5" ht="15" x14ac:dyDescent="0.25">
      <c r="E2564" s="60"/>
    </row>
    <row r="2565" spans="5:5" ht="15" x14ac:dyDescent="0.25">
      <c r="E2565" s="60"/>
    </row>
    <row r="2566" spans="5:5" ht="15" x14ac:dyDescent="0.25">
      <c r="E2566" s="60"/>
    </row>
    <row r="2567" spans="5:5" ht="15" x14ac:dyDescent="0.25">
      <c r="E2567" s="60"/>
    </row>
    <row r="2568" spans="5:5" ht="15" x14ac:dyDescent="0.25">
      <c r="E2568" s="60"/>
    </row>
    <row r="2569" spans="5:5" ht="15" x14ac:dyDescent="0.25">
      <c r="E2569" s="60"/>
    </row>
    <row r="2570" spans="5:5" ht="15" x14ac:dyDescent="0.25">
      <c r="E2570" s="60"/>
    </row>
    <row r="2571" spans="5:5" ht="15" x14ac:dyDescent="0.25">
      <c r="E2571" s="60"/>
    </row>
    <row r="2572" spans="5:5" ht="15" x14ac:dyDescent="0.25">
      <c r="E2572" s="60"/>
    </row>
    <row r="2573" spans="5:5" ht="15" x14ac:dyDescent="0.25">
      <c r="E2573" s="60"/>
    </row>
    <row r="2574" spans="5:5" ht="15" x14ac:dyDescent="0.25">
      <c r="E2574" s="60"/>
    </row>
    <row r="2575" spans="5:5" ht="15" x14ac:dyDescent="0.25">
      <c r="E2575" s="60"/>
    </row>
    <row r="2576" spans="5:5" ht="15" x14ac:dyDescent="0.25">
      <c r="E2576" s="60"/>
    </row>
    <row r="2577" spans="5:5" ht="15" x14ac:dyDescent="0.25">
      <c r="E2577" s="60"/>
    </row>
    <row r="2578" spans="5:5" ht="15" x14ac:dyDescent="0.25">
      <c r="E2578" s="60"/>
    </row>
    <row r="2579" spans="5:5" ht="15" x14ac:dyDescent="0.25">
      <c r="E2579" s="60"/>
    </row>
    <row r="2580" spans="5:5" ht="15" x14ac:dyDescent="0.25">
      <c r="E2580" s="60"/>
    </row>
    <row r="2581" spans="5:5" ht="15" x14ac:dyDescent="0.25">
      <c r="E2581" s="60"/>
    </row>
    <row r="2582" spans="5:5" ht="15" x14ac:dyDescent="0.25">
      <c r="E2582" s="60"/>
    </row>
    <row r="2583" spans="5:5" ht="15" x14ac:dyDescent="0.25">
      <c r="E2583" s="60"/>
    </row>
    <row r="2584" spans="5:5" ht="15" x14ac:dyDescent="0.25">
      <c r="E2584" s="60"/>
    </row>
    <row r="2585" spans="5:5" ht="15" x14ac:dyDescent="0.25">
      <c r="E2585" s="60"/>
    </row>
    <row r="2586" spans="5:5" ht="15" x14ac:dyDescent="0.25">
      <c r="E2586" s="60"/>
    </row>
    <row r="2587" spans="5:5" ht="15" x14ac:dyDescent="0.25">
      <c r="E2587" s="60"/>
    </row>
    <row r="2588" spans="5:5" ht="15" x14ac:dyDescent="0.25">
      <c r="E2588" s="60"/>
    </row>
    <row r="2589" spans="5:5" ht="15" x14ac:dyDescent="0.25">
      <c r="E2589" s="60"/>
    </row>
    <row r="2590" spans="5:5" ht="15" x14ac:dyDescent="0.25">
      <c r="E2590" s="60"/>
    </row>
    <row r="2591" spans="5:5" ht="15" x14ac:dyDescent="0.25">
      <c r="E2591" s="60"/>
    </row>
    <row r="2592" spans="5:5" ht="15" x14ac:dyDescent="0.25">
      <c r="E2592" s="60"/>
    </row>
    <row r="2593" spans="5:5" ht="15" x14ac:dyDescent="0.25">
      <c r="E2593" s="60"/>
    </row>
    <row r="2594" spans="5:5" ht="15" x14ac:dyDescent="0.25">
      <c r="E2594" s="60"/>
    </row>
    <row r="2595" spans="5:5" ht="15" x14ac:dyDescent="0.25">
      <c r="E2595" s="60"/>
    </row>
    <row r="2596" spans="5:5" ht="15" x14ac:dyDescent="0.25">
      <c r="E2596" s="60"/>
    </row>
    <row r="2597" spans="5:5" ht="15" x14ac:dyDescent="0.25">
      <c r="E2597" s="60"/>
    </row>
    <row r="2598" spans="5:5" ht="15" x14ac:dyDescent="0.25">
      <c r="E2598" s="60"/>
    </row>
    <row r="2599" spans="5:5" ht="15" x14ac:dyDescent="0.25">
      <c r="E2599" s="60"/>
    </row>
    <row r="2600" spans="5:5" ht="15" x14ac:dyDescent="0.25">
      <c r="E2600" s="60"/>
    </row>
    <row r="2601" spans="5:5" ht="15" x14ac:dyDescent="0.25">
      <c r="E2601" s="60"/>
    </row>
    <row r="2602" spans="5:5" ht="15" x14ac:dyDescent="0.25">
      <c r="E2602" s="60"/>
    </row>
    <row r="2603" spans="5:5" ht="15" x14ac:dyDescent="0.25">
      <c r="E2603" s="60"/>
    </row>
    <row r="2604" spans="5:5" ht="15" x14ac:dyDescent="0.25">
      <c r="E2604" s="60"/>
    </row>
    <row r="2605" spans="5:5" ht="15" x14ac:dyDescent="0.25">
      <c r="E2605" s="60"/>
    </row>
    <row r="2606" spans="5:5" ht="15" x14ac:dyDescent="0.25">
      <c r="E2606" s="60"/>
    </row>
    <row r="2607" spans="5:5" ht="15" x14ac:dyDescent="0.25">
      <c r="E2607" s="60"/>
    </row>
    <row r="2608" spans="5:5" ht="15" x14ac:dyDescent="0.25">
      <c r="E2608" s="60"/>
    </row>
    <row r="2609" spans="5:5" ht="15" x14ac:dyDescent="0.25">
      <c r="E2609" s="60"/>
    </row>
    <row r="2610" spans="5:5" ht="15" x14ac:dyDescent="0.25">
      <c r="E2610" s="60"/>
    </row>
    <row r="2611" spans="5:5" ht="15" x14ac:dyDescent="0.25">
      <c r="E2611" s="60"/>
    </row>
    <row r="2612" spans="5:5" ht="15" x14ac:dyDescent="0.25">
      <c r="E2612" s="60"/>
    </row>
    <row r="2613" spans="5:5" ht="15" x14ac:dyDescent="0.25">
      <c r="E2613" s="60"/>
    </row>
    <row r="2614" spans="5:5" ht="15" x14ac:dyDescent="0.25">
      <c r="E2614" s="60"/>
    </row>
    <row r="2615" spans="5:5" ht="15" x14ac:dyDescent="0.25">
      <c r="E2615" s="60"/>
    </row>
    <row r="2616" spans="5:5" ht="15" x14ac:dyDescent="0.25">
      <c r="E2616" s="60"/>
    </row>
    <row r="2617" spans="5:5" ht="15" x14ac:dyDescent="0.25">
      <c r="E2617" s="60"/>
    </row>
    <row r="2618" spans="5:5" ht="15" x14ac:dyDescent="0.25">
      <c r="E2618" s="60"/>
    </row>
    <row r="2619" spans="5:5" ht="15" x14ac:dyDescent="0.25">
      <c r="E2619" s="60"/>
    </row>
    <row r="2620" spans="5:5" ht="15" x14ac:dyDescent="0.25">
      <c r="E2620" s="60"/>
    </row>
    <row r="2621" spans="5:5" ht="15" x14ac:dyDescent="0.25">
      <c r="E2621" s="60"/>
    </row>
    <row r="2622" spans="5:5" ht="15" x14ac:dyDescent="0.25">
      <c r="E2622" s="60"/>
    </row>
    <row r="2623" spans="5:5" ht="15" x14ac:dyDescent="0.25">
      <c r="E2623" s="60"/>
    </row>
    <row r="2624" spans="5:5" ht="15" x14ac:dyDescent="0.25">
      <c r="E2624" s="60"/>
    </row>
    <row r="2625" spans="5:5" ht="15" x14ac:dyDescent="0.25">
      <c r="E2625" s="60"/>
    </row>
    <row r="2626" spans="5:5" ht="15" x14ac:dyDescent="0.25">
      <c r="E2626" s="60"/>
    </row>
    <row r="2627" spans="5:5" ht="15" x14ac:dyDescent="0.25">
      <c r="E2627" s="60"/>
    </row>
    <row r="2628" spans="5:5" ht="15" x14ac:dyDescent="0.25">
      <c r="E2628" s="60"/>
    </row>
    <row r="2629" spans="5:5" ht="15" x14ac:dyDescent="0.25">
      <c r="E2629" s="60"/>
    </row>
    <row r="2630" spans="5:5" ht="15" x14ac:dyDescent="0.25">
      <c r="E2630" s="60"/>
    </row>
    <row r="2631" spans="5:5" ht="15" x14ac:dyDescent="0.25">
      <c r="E2631" s="60"/>
    </row>
    <row r="2632" spans="5:5" ht="15" x14ac:dyDescent="0.25">
      <c r="E2632" s="60"/>
    </row>
    <row r="2633" spans="5:5" ht="15" x14ac:dyDescent="0.25">
      <c r="E2633" s="60"/>
    </row>
    <row r="2634" spans="5:5" ht="15" x14ac:dyDescent="0.25">
      <c r="E2634" s="60"/>
    </row>
    <row r="2635" spans="5:5" ht="15" x14ac:dyDescent="0.25">
      <c r="E2635" s="60"/>
    </row>
    <row r="2636" spans="5:5" ht="15" x14ac:dyDescent="0.25">
      <c r="E2636" s="60"/>
    </row>
    <row r="2637" spans="5:5" ht="15" x14ac:dyDescent="0.25">
      <c r="E2637" s="60"/>
    </row>
    <row r="2638" spans="5:5" ht="15" x14ac:dyDescent="0.25">
      <c r="E2638" s="60"/>
    </row>
    <row r="2639" spans="5:5" ht="15" x14ac:dyDescent="0.25">
      <c r="E2639" s="60"/>
    </row>
    <row r="2640" spans="5:5" ht="15" x14ac:dyDescent="0.25">
      <c r="E2640" s="60"/>
    </row>
    <row r="2641" spans="5:5" ht="15" x14ac:dyDescent="0.25">
      <c r="E2641" s="60"/>
    </row>
    <row r="2642" spans="5:5" ht="15" x14ac:dyDescent="0.25">
      <c r="E2642" s="60"/>
    </row>
    <row r="2643" spans="5:5" ht="15" x14ac:dyDescent="0.25">
      <c r="E2643" s="60"/>
    </row>
    <row r="2644" spans="5:5" ht="15" x14ac:dyDescent="0.25">
      <c r="E2644" s="60"/>
    </row>
    <row r="2645" spans="5:5" ht="15" x14ac:dyDescent="0.25">
      <c r="E2645" s="60"/>
    </row>
    <row r="2646" spans="5:5" ht="15" x14ac:dyDescent="0.25">
      <c r="E2646" s="60"/>
    </row>
    <row r="2647" spans="5:5" ht="15" x14ac:dyDescent="0.25">
      <c r="E2647" s="60"/>
    </row>
    <row r="2648" spans="5:5" ht="15" x14ac:dyDescent="0.25">
      <c r="E2648" s="60"/>
    </row>
    <row r="2649" spans="5:5" ht="15" x14ac:dyDescent="0.25">
      <c r="E2649" s="60"/>
    </row>
    <row r="2650" spans="5:5" ht="15" x14ac:dyDescent="0.25">
      <c r="E2650" s="60"/>
    </row>
    <row r="2651" spans="5:5" ht="15" x14ac:dyDescent="0.25">
      <c r="E2651" s="60"/>
    </row>
    <row r="2652" spans="5:5" ht="15" x14ac:dyDescent="0.25">
      <c r="E2652" s="60"/>
    </row>
    <row r="2653" spans="5:5" ht="15" x14ac:dyDescent="0.25">
      <c r="E2653" s="60"/>
    </row>
    <row r="2654" spans="5:5" ht="15" x14ac:dyDescent="0.25">
      <c r="E2654" s="60"/>
    </row>
    <row r="2655" spans="5:5" ht="15" x14ac:dyDescent="0.25">
      <c r="E2655" s="60"/>
    </row>
    <row r="2656" spans="5:5" ht="15" x14ac:dyDescent="0.25">
      <c r="E2656" s="60"/>
    </row>
    <row r="2657" spans="5:5" ht="15" x14ac:dyDescent="0.25">
      <c r="E2657" s="60"/>
    </row>
    <row r="2658" spans="5:5" ht="15" x14ac:dyDescent="0.25">
      <c r="E2658" s="60"/>
    </row>
    <row r="2659" spans="5:5" ht="15" x14ac:dyDescent="0.25">
      <c r="E2659" s="60"/>
    </row>
    <row r="2660" spans="5:5" ht="15" x14ac:dyDescent="0.25">
      <c r="E2660" s="60"/>
    </row>
    <row r="2661" spans="5:5" ht="15" x14ac:dyDescent="0.25">
      <c r="E2661" s="60"/>
    </row>
    <row r="2662" spans="5:5" ht="15" x14ac:dyDescent="0.25">
      <c r="E2662" s="60"/>
    </row>
    <row r="2663" spans="5:5" ht="15" x14ac:dyDescent="0.25">
      <c r="E2663" s="60"/>
    </row>
    <row r="2664" spans="5:5" ht="15" x14ac:dyDescent="0.25">
      <c r="E2664" s="60"/>
    </row>
    <row r="2665" spans="5:5" ht="15" x14ac:dyDescent="0.25">
      <c r="E2665" s="60"/>
    </row>
    <row r="2666" spans="5:5" ht="15" x14ac:dyDescent="0.25">
      <c r="E2666" s="60"/>
    </row>
    <row r="2667" spans="5:5" ht="15" x14ac:dyDescent="0.25">
      <c r="E2667" s="60"/>
    </row>
    <row r="2668" spans="5:5" ht="15" x14ac:dyDescent="0.25">
      <c r="E2668" s="60"/>
    </row>
    <row r="2669" spans="5:5" ht="15" x14ac:dyDescent="0.25">
      <c r="E2669" s="60"/>
    </row>
    <row r="2670" spans="5:5" ht="15" x14ac:dyDescent="0.25">
      <c r="E2670" s="60"/>
    </row>
    <row r="2671" spans="5:5" ht="15" x14ac:dyDescent="0.25">
      <c r="E2671" s="60"/>
    </row>
    <row r="2672" spans="5:5" ht="15" x14ac:dyDescent="0.25">
      <c r="E2672" s="60"/>
    </row>
    <row r="2673" spans="5:5" ht="15" x14ac:dyDescent="0.25">
      <c r="E2673" s="60"/>
    </row>
    <row r="2674" spans="5:5" ht="15" x14ac:dyDescent="0.25">
      <c r="E2674" s="60"/>
    </row>
    <row r="2675" spans="5:5" ht="15" x14ac:dyDescent="0.25">
      <c r="E2675" s="60"/>
    </row>
    <row r="2676" spans="5:5" ht="15" x14ac:dyDescent="0.25">
      <c r="E2676" s="60"/>
    </row>
    <row r="2677" spans="5:5" ht="15" x14ac:dyDescent="0.25">
      <c r="E2677" s="60"/>
    </row>
    <row r="2678" spans="5:5" ht="15" x14ac:dyDescent="0.25">
      <c r="E2678" s="60"/>
    </row>
    <row r="2679" spans="5:5" ht="15" x14ac:dyDescent="0.25">
      <c r="E2679" s="60"/>
    </row>
    <row r="2680" spans="5:5" ht="15" x14ac:dyDescent="0.25">
      <c r="E2680" s="60"/>
    </row>
    <row r="2681" spans="5:5" ht="15" x14ac:dyDescent="0.25">
      <c r="E2681" s="60"/>
    </row>
    <row r="2682" spans="5:5" ht="15" x14ac:dyDescent="0.25">
      <c r="E2682" s="60"/>
    </row>
    <row r="2683" spans="5:5" ht="15" x14ac:dyDescent="0.25">
      <c r="E2683" s="60"/>
    </row>
    <row r="2684" spans="5:5" ht="15" x14ac:dyDescent="0.25">
      <c r="E2684" s="60"/>
    </row>
    <row r="2685" spans="5:5" ht="15" x14ac:dyDescent="0.25">
      <c r="E2685" s="60"/>
    </row>
    <row r="2686" spans="5:5" ht="15" x14ac:dyDescent="0.25">
      <c r="E2686" s="60"/>
    </row>
    <row r="2687" spans="5:5" ht="15" x14ac:dyDescent="0.25">
      <c r="E2687" s="60"/>
    </row>
    <row r="2688" spans="5:5" ht="15" x14ac:dyDescent="0.25">
      <c r="E2688" s="60"/>
    </row>
    <row r="2689" spans="5:5" ht="15" x14ac:dyDescent="0.25">
      <c r="E2689" s="60"/>
    </row>
    <row r="2690" spans="5:5" ht="15" x14ac:dyDescent="0.25">
      <c r="E2690" s="60"/>
    </row>
    <row r="2691" spans="5:5" ht="15" x14ac:dyDescent="0.25">
      <c r="E2691" s="60"/>
    </row>
    <row r="2692" spans="5:5" ht="15" x14ac:dyDescent="0.25">
      <c r="E2692" s="60"/>
    </row>
    <row r="2693" spans="5:5" ht="15" x14ac:dyDescent="0.25">
      <c r="E2693" s="60"/>
    </row>
    <row r="2694" spans="5:5" ht="15" x14ac:dyDescent="0.25">
      <c r="E2694" s="60"/>
    </row>
    <row r="2695" spans="5:5" ht="15" x14ac:dyDescent="0.25">
      <c r="E2695" s="60"/>
    </row>
    <row r="2696" spans="5:5" ht="15" x14ac:dyDescent="0.25">
      <c r="E2696" s="60"/>
    </row>
    <row r="2697" spans="5:5" ht="15" x14ac:dyDescent="0.25">
      <c r="E2697" s="60"/>
    </row>
    <row r="2698" spans="5:5" ht="15" x14ac:dyDescent="0.25">
      <c r="E2698" s="60"/>
    </row>
    <row r="2699" spans="5:5" ht="15" x14ac:dyDescent="0.25">
      <c r="E2699" s="60"/>
    </row>
    <row r="2700" spans="5:5" ht="15" x14ac:dyDescent="0.25">
      <c r="E2700" s="60"/>
    </row>
    <row r="2701" spans="5:5" ht="15" x14ac:dyDescent="0.25">
      <c r="E2701" s="60"/>
    </row>
    <row r="2702" spans="5:5" ht="15" x14ac:dyDescent="0.25">
      <c r="E2702" s="60"/>
    </row>
    <row r="2703" spans="5:5" ht="15" x14ac:dyDescent="0.25">
      <c r="E2703" s="60"/>
    </row>
    <row r="2704" spans="5:5" ht="15" x14ac:dyDescent="0.25">
      <c r="E2704" s="60"/>
    </row>
    <row r="2705" spans="5:5" ht="15" x14ac:dyDescent="0.25">
      <c r="E2705" s="60"/>
    </row>
    <row r="2706" spans="5:5" ht="15" x14ac:dyDescent="0.25">
      <c r="E2706" s="60"/>
    </row>
    <row r="2707" spans="5:5" ht="15" x14ac:dyDescent="0.25">
      <c r="E2707" s="60"/>
    </row>
    <row r="2708" spans="5:5" ht="15" x14ac:dyDescent="0.25">
      <c r="E2708" s="60"/>
    </row>
    <row r="2709" spans="5:5" ht="15" x14ac:dyDescent="0.25">
      <c r="E2709" s="60"/>
    </row>
    <row r="2710" spans="5:5" ht="15" x14ac:dyDescent="0.25">
      <c r="E2710" s="60"/>
    </row>
    <row r="2711" spans="5:5" ht="15" x14ac:dyDescent="0.25">
      <c r="E2711" s="60"/>
    </row>
    <row r="2712" spans="5:5" ht="15" x14ac:dyDescent="0.25">
      <c r="E2712" s="60"/>
    </row>
    <row r="2713" spans="5:5" ht="15" x14ac:dyDescent="0.25">
      <c r="E2713" s="60"/>
    </row>
    <row r="2714" spans="5:5" ht="15" x14ac:dyDescent="0.25">
      <c r="E2714" s="60"/>
    </row>
    <row r="2715" spans="5:5" ht="15" x14ac:dyDescent="0.25">
      <c r="E2715" s="60"/>
    </row>
    <row r="2716" spans="5:5" ht="15" x14ac:dyDescent="0.25">
      <c r="E2716" s="60"/>
    </row>
    <row r="2717" spans="5:5" ht="15" x14ac:dyDescent="0.25">
      <c r="E2717" s="60"/>
    </row>
    <row r="2718" spans="5:5" ht="15" x14ac:dyDescent="0.25">
      <c r="E2718" s="60"/>
    </row>
    <row r="2719" spans="5:5" ht="15" x14ac:dyDescent="0.25">
      <c r="E2719" s="60"/>
    </row>
    <row r="2720" spans="5:5" ht="15" x14ac:dyDescent="0.25">
      <c r="E2720" s="60"/>
    </row>
    <row r="2721" spans="5:5" ht="15" x14ac:dyDescent="0.25">
      <c r="E2721" s="60"/>
    </row>
    <row r="2722" spans="5:5" ht="15" x14ac:dyDescent="0.25">
      <c r="E2722" s="60"/>
    </row>
    <row r="2723" spans="5:5" ht="15" x14ac:dyDescent="0.25">
      <c r="E2723" s="60"/>
    </row>
    <row r="2724" spans="5:5" ht="15" x14ac:dyDescent="0.25">
      <c r="E2724" s="60"/>
    </row>
    <row r="2725" spans="5:5" ht="15" x14ac:dyDescent="0.25">
      <c r="E2725" s="60"/>
    </row>
    <row r="2726" spans="5:5" ht="15" x14ac:dyDescent="0.25">
      <c r="E2726" s="60"/>
    </row>
    <row r="2727" spans="5:5" ht="15" x14ac:dyDescent="0.25">
      <c r="E2727" s="60"/>
    </row>
    <row r="2728" spans="5:5" ht="15" x14ac:dyDescent="0.25">
      <c r="E2728" s="60"/>
    </row>
    <row r="2729" spans="5:5" ht="15" x14ac:dyDescent="0.25">
      <c r="E2729" s="60"/>
    </row>
    <row r="2730" spans="5:5" ht="15" x14ac:dyDescent="0.25">
      <c r="E2730" s="60"/>
    </row>
    <row r="2731" spans="5:5" ht="15" x14ac:dyDescent="0.25">
      <c r="E2731" s="60"/>
    </row>
    <row r="2732" spans="5:5" ht="15" x14ac:dyDescent="0.25">
      <c r="E2732" s="60"/>
    </row>
    <row r="2733" spans="5:5" ht="15" x14ac:dyDescent="0.25">
      <c r="E2733" s="60"/>
    </row>
    <row r="2734" spans="5:5" ht="15" x14ac:dyDescent="0.25">
      <c r="E2734" s="60"/>
    </row>
    <row r="2735" spans="5:5" ht="15" x14ac:dyDescent="0.25">
      <c r="E2735" s="60"/>
    </row>
    <row r="2736" spans="5:5" ht="15" x14ac:dyDescent="0.25">
      <c r="E2736" s="60"/>
    </row>
    <row r="2737" spans="5:5" ht="15" x14ac:dyDescent="0.25">
      <c r="E2737" s="60"/>
    </row>
    <row r="2738" spans="5:5" ht="15" x14ac:dyDescent="0.25">
      <c r="E2738" s="60"/>
    </row>
    <row r="2739" spans="5:5" ht="15" x14ac:dyDescent="0.25">
      <c r="E2739" s="60"/>
    </row>
    <row r="2740" spans="5:5" ht="15" x14ac:dyDescent="0.25">
      <c r="E2740" s="60"/>
    </row>
    <row r="2741" spans="5:5" ht="15" x14ac:dyDescent="0.25">
      <c r="E2741" s="60"/>
    </row>
    <row r="2742" spans="5:5" ht="15" x14ac:dyDescent="0.25">
      <c r="E2742" s="60"/>
    </row>
    <row r="2743" spans="5:5" ht="15" x14ac:dyDescent="0.25">
      <c r="E2743" s="60"/>
    </row>
    <row r="2744" spans="5:5" ht="15" x14ac:dyDescent="0.25">
      <c r="E2744" s="60"/>
    </row>
    <row r="2745" spans="5:5" ht="15" x14ac:dyDescent="0.25">
      <c r="E2745" s="60"/>
    </row>
    <row r="2746" spans="5:5" ht="15" x14ac:dyDescent="0.25">
      <c r="E2746" s="60"/>
    </row>
    <row r="2747" spans="5:5" ht="15" x14ac:dyDescent="0.25">
      <c r="E2747" s="60"/>
    </row>
    <row r="2748" spans="5:5" ht="15" x14ac:dyDescent="0.25">
      <c r="E2748" s="60"/>
    </row>
    <row r="2749" spans="5:5" ht="15" x14ac:dyDescent="0.25">
      <c r="E2749" s="60"/>
    </row>
    <row r="2750" spans="5:5" ht="15" x14ac:dyDescent="0.25">
      <c r="E2750" s="60"/>
    </row>
    <row r="2751" spans="5:5" ht="15" x14ac:dyDescent="0.25">
      <c r="E2751" s="60"/>
    </row>
    <row r="2752" spans="5:5" ht="15" x14ac:dyDescent="0.25">
      <c r="E2752" s="60"/>
    </row>
    <row r="2753" spans="5:5" ht="15" x14ac:dyDescent="0.25">
      <c r="E2753" s="60"/>
    </row>
    <row r="2754" spans="5:5" ht="15" x14ac:dyDescent="0.25">
      <c r="E2754" s="60"/>
    </row>
    <row r="2755" spans="5:5" ht="15" x14ac:dyDescent="0.25">
      <c r="E2755" s="60"/>
    </row>
    <row r="2756" spans="5:5" ht="15" x14ac:dyDescent="0.25">
      <c r="E2756" s="60"/>
    </row>
    <row r="2757" spans="5:5" ht="15" x14ac:dyDescent="0.25">
      <c r="E2757" s="60"/>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11</vt:i4>
      </vt:variant>
    </vt:vector>
  </HeadingPairs>
  <TitlesOfParts>
    <vt:vector size="16" baseType="lpstr">
      <vt:lpstr>Notes</vt:lpstr>
      <vt:lpstr>Postcode sector lookup</vt:lpstr>
      <vt:lpstr>Definitions</vt:lpstr>
      <vt:lpstr>All sectors and area residuals</vt:lpstr>
      <vt:lpstr>All valid sectors only</vt:lpstr>
      <vt:lpstr>'Postcode sector lookup'!FirstBitOfPostcode</vt:lpstr>
      <vt:lpstr>'Postcode sector lookup'!LengthOfPostcodeString</vt:lpstr>
      <vt:lpstr>'Postcode sector lookup'!NumberOfLettersInPostcodeDistrict</vt:lpstr>
      <vt:lpstr>'Postcode sector lookup'!PositionOfLastNumberInPostcodeString</vt:lpstr>
      <vt:lpstr>'Postcode sector lookup'!PostcodeArea</vt:lpstr>
      <vt:lpstr>'Postcode sector lookup'!PostcodeDistrict</vt:lpstr>
      <vt:lpstr>'Postcode sector lookup'!PostcodeFormatted</vt:lpstr>
      <vt:lpstr>'Postcode sector lookup'!PostcodeNoSpaces</vt:lpstr>
      <vt:lpstr>'Postcode sector lookup'!PostcodeSector</vt:lpstr>
      <vt:lpstr>'Postcode sector lookup'!SecondBitOfPostcode</vt:lpstr>
      <vt:lpstr>'Postcode sector lookup'!WhichFirm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Newland</dc:creator>
  <cp:lastModifiedBy>Katherine Jackson</cp:lastModifiedBy>
  <cp:lastPrinted>2015-12-18T15:23:54Z</cp:lastPrinted>
  <dcterms:created xsi:type="dcterms:W3CDTF">2013-11-27T14:04:33Z</dcterms:created>
  <dcterms:modified xsi:type="dcterms:W3CDTF">2017-03-22T10:11:14Z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